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18dc1a63050f92ec/Documents/GitHub/MethExp_TP4/data/"/>
    </mc:Choice>
  </mc:AlternateContent>
  <xr:revisionPtr revIDLastSave="71" documentId="11_AD4DB114E441178AC67DF421BED7DB46683EDF1A" xr6:coauthVersionLast="47" xr6:coauthVersionMax="47" xr10:uidLastSave="{D59604BB-C39E-4654-AC72-124A16024CE9}"/>
  <bookViews>
    <workbookView xWindow="-103" yWindow="-103" windowWidth="22149" windowHeight="11949" xr2:uid="{00000000-000D-0000-FFFF-FFFF00000000}"/>
  </bookViews>
  <sheets>
    <sheet name="Volume tuyau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A4" i="1"/>
  <c r="A5" i="1"/>
  <c r="A6" i="1" s="1"/>
  <c r="A7" i="1" s="1"/>
  <c r="A8" i="1" s="1"/>
  <c r="A9" i="1" s="1"/>
  <c r="A10" i="1" s="1"/>
  <c r="A11" i="1" s="1"/>
  <c r="A12" i="1" s="1"/>
  <c r="A3" i="1"/>
  <c r="A2" i="1"/>
</calcChain>
</file>

<file path=xl/sharedStrings.xml><?xml version="1.0" encoding="utf-8"?>
<sst xmlns="http://schemas.openxmlformats.org/spreadsheetml/2006/main" count="9" uniqueCount="9">
  <si>
    <t>Volume seringue (cm3)</t>
  </si>
  <si>
    <t>P1(hPa)</t>
  </si>
  <si>
    <t>P2(hPa)</t>
  </si>
  <si>
    <t>P3(hPa)</t>
  </si>
  <si>
    <t>P(hPa)</t>
  </si>
  <si>
    <t>deltaP(hPa)</t>
  </si>
  <si>
    <t>deltaP1(hPa)</t>
  </si>
  <si>
    <t>deltaP2(hPa)</t>
  </si>
  <si>
    <t>deltaP3(hPa)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</si>
</sst>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12" sqref="E12"/>
    </sheetView>
  </sheetViews>
  <sheetFormatPr baseColWidth="10" defaultColWidth="9.23046875" defaultRowHeight="14.6" x14ac:dyDescent="0.4"/>
  <cols>
    <col min="1" max="1" width="20.61328125" customWidth="1"/>
    <col min="6" max="7" width="11.07421875" customWidth="1"/>
    <col min="8" max="8" width="11.3828125" customWidth="1"/>
    <col min="9" max="9" width="1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</row>
    <row r="2" spans="1:9" x14ac:dyDescent="0.4">
      <c r="A2">
        <f>5</f>
        <v>5</v>
      </c>
      <c r="B2">
        <f>220</f>
        <v>220</v>
      </c>
      <c r="C2">
        <f>218</f>
        <v>218</v>
      </c>
      <c r="D2">
        <f>212</f>
        <v>212</v>
      </c>
      <c r="E2" s="1">
        <f>AVERAGE(B2,C2,D2)</f>
        <v>216.66666666666666</v>
      </c>
      <c r="F2">
        <f>0.02*B2</f>
        <v>4.4000000000000004</v>
      </c>
      <c r="G2">
        <f t="shared" ref="G2:H12" si="0">0.02*C2</f>
        <v>4.3600000000000003</v>
      </c>
      <c r="H2">
        <f t="shared" si="0"/>
        <v>4.24</v>
      </c>
      <c r="I2" s="1">
        <f>AVERAGE(F2,G2,H2)</f>
        <v>4.3333333333333339</v>
      </c>
    </row>
    <row r="3" spans="1:9" x14ac:dyDescent="0.4">
      <c r="A3">
        <f>A2+1</f>
        <v>6</v>
      </c>
      <c r="B3">
        <f>184</f>
        <v>184</v>
      </c>
      <c r="C3">
        <f>190</f>
        <v>190</v>
      </c>
      <c r="D3">
        <f>186</f>
        <v>186</v>
      </c>
      <c r="E3" s="1">
        <f t="shared" ref="E3:E12" si="1">AVERAGE(B3,C3,D3)</f>
        <v>186.66666666666666</v>
      </c>
      <c r="F3">
        <f t="shared" ref="F3:F12" si="2">0.02*B3</f>
        <v>3.68</v>
      </c>
      <c r="G3">
        <f t="shared" si="0"/>
        <v>3.8000000000000003</v>
      </c>
      <c r="H3">
        <f t="shared" si="0"/>
        <v>3.72</v>
      </c>
      <c r="I3" s="1">
        <f t="shared" ref="I3:I12" si="3">AVERAGE(F3,G3,H3)</f>
        <v>3.7333333333333338</v>
      </c>
    </row>
    <row r="4" spans="1:9" x14ac:dyDescent="0.4">
      <c r="A4">
        <f t="shared" ref="A4:A15" si="4">A3+1</f>
        <v>7</v>
      </c>
      <c r="B4">
        <f>164</f>
        <v>164</v>
      </c>
      <c r="C4">
        <f>166</f>
        <v>166</v>
      </c>
      <c r="D4">
        <f>162</f>
        <v>162</v>
      </c>
      <c r="E4" s="1">
        <f t="shared" si="1"/>
        <v>164</v>
      </c>
      <c r="F4">
        <f t="shared" si="2"/>
        <v>3.2800000000000002</v>
      </c>
      <c r="G4">
        <f t="shared" si="0"/>
        <v>3.3200000000000003</v>
      </c>
      <c r="H4">
        <f t="shared" si="0"/>
        <v>3.24</v>
      </c>
      <c r="I4" s="1">
        <f t="shared" si="3"/>
        <v>3.28</v>
      </c>
    </row>
    <row r="5" spans="1:9" x14ac:dyDescent="0.4">
      <c r="A5">
        <f t="shared" si="4"/>
        <v>8</v>
      </c>
      <c r="B5">
        <f>148</f>
        <v>148</v>
      </c>
      <c r="C5">
        <f>146</f>
        <v>146</v>
      </c>
      <c r="D5">
        <f>144</f>
        <v>144</v>
      </c>
      <c r="E5" s="1">
        <f t="shared" si="1"/>
        <v>146</v>
      </c>
      <c r="F5">
        <f t="shared" si="2"/>
        <v>2.96</v>
      </c>
      <c r="G5">
        <f t="shared" si="0"/>
        <v>2.92</v>
      </c>
      <c r="H5">
        <f t="shared" si="0"/>
        <v>2.88</v>
      </c>
      <c r="I5" s="1">
        <f t="shared" si="3"/>
        <v>2.92</v>
      </c>
    </row>
    <row r="6" spans="1:9" x14ac:dyDescent="0.4">
      <c r="A6">
        <f t="shared" si="4"/>
        <v>9</v>
      </c>
      <c r="B6">
        <f>133</f>
        <v>133</v>
      </c>
      <c r="C6">
        <f>133</f>
        <v>133</v>
      </c>
      <c r="D6">
        <f>130</f>
        <v>130</v>
      </c>
      <c r="E6" s="1">
        <f t="shared" si="1"/>
        <v>132</v>
      </c>
      <c r="F6">
        <f t="shared" si="2"/>
        <v>2.66</v>
      </c>
      <c r="G6">
        <f t="shared" si="0"/>
        <v>2.66</v>
      </c>
      <c r="H6">
        <f t="shared" si="0"/>
        <v>2.6</v>
      </c>
      <c r="I6" s="1">
        <f t="shared" si="3"/>
        <v>2.64</v>
      </c>
    </row>
    <row r="7" spans="1:9" x14ac:dyDescent="0.4">
      <c r="A7">
        <f t="shared" si="4"/>
        <v>10</v>
      </c>
      <c r="B7">
        <f>119</f>
        <v>119</v>
      </c>
      <c r="C7">
        <f>122</f>
        <v>122</v>
      </c>
      <c r="D7">
        <f>118</f>
        <v>118</v>
      </c>
      <c r="E7" s="1">
        <f t="shared" si="1"/>
        <v>119.66666666666667</v>
      </c>
      <c r="F7">
        <f t="shared" si="2"/>
        <v>2.38</v>
      </c>
      <c r="G7">
        <f t="shared" si="0"/>
        <v>2.44</v>
      </c>
      <c r="H7">
        <f t="shared" si="0"/>
        <v>2.36</v>
      </c>
      <c r="I7" s="1">
        <f t="shared" si="3"/>
        <v>2.3933333333333331</v>
      </c>
    </row>
    <row r="8" spans="1:9" x14ac:dyDescent="0.4">
      <c r="A8">
        <f t="shared" si="4"/>
        <v>11</v>
      </c>
      <c r="B8">
        <f>109</f>
        <v>109</v>
      </c>
      <c r="C8">
        <f>110</f>
        <v>110</v>
      </c>
      <c r="D8">
        <f>108</f>
        <v>108</v>
      </c>
      <c r="E8" s="1">
        <f t="shared" si="1"/>
        <v>109</v>
      </c>
      <c r="F8">
        <f t="shared" si="2"/>
        <v>2.1800000000000002</v>
      </c>
      <c r="G8">
        <f t="shared" si="0"/>
        <v>2.2000000000000002</v>
      </c>
      <c r="H8">
        <f t="shared" si="0"/>
        <v>2.16</v>
      </c>
      <c r="I8" s="1">
        <f t="shared" si="3"/>
        <v>2.1800000000000002</v>
      </c>
    </row>
    <row r="9" spans="1:9" x14ac:dyDescent="0.4">
      <c r="A9">
        <f t="shared" si="4"/>
        <v>12</v>
      </c>
      <c r="B9">
        <f>103</f>
        <v>103</v>
      </c>
      <c r="C9">
        <f>101</f>
        <v>101</v>
      </c>
      <c r="D9">
        <f>102</f>
        <v>102</v>
      </c>
      <c r="E9" s="1">
        <f t="shared" si="1"/>
        <v>102</v>
      </c>
      <c r="F9">
        <f t="shared" si="2"/>
        <v>2.06</v>
      </c>
      <c r="G9">
        <f t="shared" si="0"/>
        <v>2.02</v>
      </c>
      <c r="H9">
        <f t="shared" si="0"/>
        <v>2.04</v>
      </c>
      <c r="I9" s="1">
        <f t="shared" si="3"/>
        <v>2.04</v>
      </c>
    </row>
    <row r="10" spans="1:9" x14ac:dyDescent="0.4">
      <c r="A10">
        <f t="shared" si="4"/>
        <v>13</v>
      </c>
      <c r="B10">
        <f>95</f>
        <v>95</v>
      </c>
      <c r="C10">
        <f>94</f>
        <v>94</v>
      </c>
      <c r="D10">
        <f>94</f>
        <v>94</v>
      </c>
      <c r="E10" s="1">
        <f t="shared" si="1"/>
        <v>94.333333333333329</v>
      </c>
      <c r="F10">
        <f t="shared" si="2"/>
        <v>1.9000000000000001</v>
      </c>
      <c r="G10">
        <f t="shared" si="0"/>
        <v>1.8800000000000001</v>
      </c>
      <c r="H10">
        <f t="shared" si="0"/>
        <v>1.8800000000000001</v>
      </c>
      <c r="I10" s="1">
        <f t="shared" si="3"/>
        <v>1.8866666666666667</v>
      </c>
    </row>
    <row r="11" spans="1:9" x14ac:dyDescent="0.4">
      <c r="A11">
        <f t="shared" si="4"/>
        <v>14</v>
      </c>
      <c r="B11">
        <f>89</f>
        <v>89</v>
      </c>
      <c r="C11">
        <f>88</f>
        <v>88</v>
      </c>
      <c r="D11">
        <f>87</f>
        <v>87</v>
      </c>
      <c r="E11" s="1">
        <f t="shared" si="1"/>
        <v>88</v>
      </c>
      <c r="F11">
        <f t="shared" si="2"/>
        <v>1.78</v>
      </c>
      <c r="G11">
        <f t="shared" si="0"/>
        <v>1.76</v>
      </c>
      <c r="H11">
        <f t="shared" si="0"/>
        <v>1.74</v>
      </c>
      <c r="I11" s="1">
        <f t="shared" si="3"/>
        <v>1.76</v>
      </c>
    </row>
    <row r="12" spans="1:9" x14ac:dyDescent="0.4">
      <c r="A12">
        <f t="shared" si="4"/>
        <v>15</v>
      </c>
      <c r="B12">
        <f>84</f>
        <v>84</v>
      </c>
      <c r="C12">
        <f>83</f>
        <v>83</v>
      </c>
      <c r="D12">
        <f>83</f>
        <v>83</v>
      </c>
      <c r="E12" s="1">
        <f t="shared" si="1"/>
        <v>83.333333333333329</v>
      </c>
      <c r="F12">
        <f t="shared" si="2"/>
        <v>1.68</v>
      </c>
      <c r="G12">
        <f t="shared" si="0"/>
        <v>1.6600000000000001</v>
      </c>
      <c r="H12">
        <f t="shared" si="0"/>
        <v>1.6600000000000001</v>
      </c>
      <c r="I12" s="1">
        <f t="shared" si="3"/>
        <v>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Volume tuyaux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vivi</dc:creator>
  <cp:lastModifiedBy>florent vivi</cp:lastModifiedBy>
  <dcterms:created xsi:type="dcterms:W3CDTF">2015-06-05T18:19:34Z</dcterms:created>
  <dcterms:modified xsi:type="dcterms:W3CDTF">2022-04-24T14:03:33Z</dcterms:modified>
</cp:coreProperties>
</file>