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60" yWindow="9680" windowWidth="41220" windowHeight="21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115" i="1" l="1"/>
  <c r="BH115" i="1"/>
  <c r="BH118" i="1"/>
  <c r="BH121" i="1"/>
  <c r="BH124" i="1"/>
  <c r="BH127" i="1"/>
  <c r="BH79" i="1"/>
  <c r="BH82" i="1"/>
  <c r="BH85" i="1"/>
  <c r="BH88" i="1"/>
  <c r="BH91" i="1"/>
  <c r="BH94" i="1"/>
  <c r="BH97" i="1"/>
  <c r="BH100" i="1"/>
  <c r="BH103" i="1"/>
  <c r="BH106" i="1"/>
  <c r="BH109" i="1"/>
  <c r="BH112" i="1"/>
  <c r="BH46" i="1"/>
  <c r="BH49" i="1"/>
  <c r="BH52" i="1"/>
  <c r="BH55" i="1"/>
  <c r="BH58" i="1"/>
  <c r="BH61" i="1"/>
  <c r="BH64" i="1"/>
  <c r="BH67" i="1"/>
  <c r="BH70" i="1"/>
  <c r="BH73" i="1"/>
  <c r="BH76" i="1"/>
  <c r="BH7" i="1"/>
  <c r="BH10" i="1"/>
  <c r="BH13" i="1"/>
  <c r="BH16" i="1"/>
  <c r="BH19" i="1"/>
  <c r="BH22" i="1"/>
  <c r="BH25" i="1"/>
  <c r="BH28" i="1"/>
  <c r="BH31" i="1"/>
  <c r="BH34" i="1"/>
  <c r="BH37" i="1"/>
  <c r="BH40" i="1"/>
  <c r="BH43" i="1"/>
  <c r="BH4" i="1"/>
  <c r="AK94" i="1"/>
  <c r="AK58" i="1"/>
  <c r="AK40" i="1"/>
  <c r="FX64" i="1"/>
  <c r="FX67" i="1"/>
  <c r="CR28" i="1"/>
  <c r="CR115" i="1"/>
  <c r="CR121" i="1"/>
  <c r="M4" i="1"/>
  <c r="V4" i="1"/>
  <c r="AK4" i="1"/>
  <c r="AT4" i="1"/>
  <c r="BC4" i="1"/>
  <c r="BM4" i="1"/>
  <c r="BR4" i="1"/>
  <c r="CE4" i="1"/>
  <c r="CR4" i="1"/>
  <c r="DA4" i="1"/>
  <c r="DJ4" i="1"/>
  <c r="DS4" i="1"/>
  <c r="EJ4" i="1"/>
  <c r="FA4" i="1"/>
  <c r="FJ4" i="1"/>
  <c r="FS4" i="1"/>
  <c r="FX7" i="1"/>
  <c r="FX10" i="1"/>
  <c r="FX13" i="1"/>
  <c r="FX16" i="1"/>
  <c r="FX19" i="1"/>
  <c r="FX22" i="1"/>
  <c r="FX25" i="1"/>
  <c r="FX28" i="1"/>
  <c r="FX31" i="1"/>
  <c r="FX34" i="1"/>
  <c r="FX37" i="1"/>
  <c r="FX40" i="1"/>
  <c r="FX43" i="1"/>
  <c r="FX46" i="1"/>
  <c r="FX49" i="1"/>
  <c r="FX52" i="1"/>
  <c r="FX55" i="1"/>
  <c r="FX58" i="1"/>
  <c r="FX70" i="1"/>
  <c r="FX73" i="1"/>
  <c r="FX76" i="1"/>
  <c r="FX79" i="1"/>
  <c r="FX82" i="1"/>
  <c r="FX85" i="1"/>
  <c r="FX88" i="1"/>
  <c r="FX91" i="1"/>
  <c r="FX94" i="1"/>
  <c r="FX97" i="1"/>
  <c r="FX100" i="1"/>
  <c r="FX103" i="1"/>
  <c r="FX106" i="1"/>
  <c r="FX109" i="1"/>
  <c r="FX112" i="1"/>
  <c r="FX115" i="1"/>
  <c r="FX118" i="1"/>
  <c r="FX121" i="1"/>
  <c r="FX124" i="1"/>
  <c r="FX127" i="1"/>
  <c r="FX4" i="1"/>
  <c r="GG4" i="1"/>
  <c r="GL4" i="1"/>
  <c r="GL7" i="1"/>
  <c r="GL10" i="1"/>
  <c r="GL13" i="1"/>
  <c r="GL16" i="1"/>
  <c r="GL19" i="1"/>
  <c r="GL22" i="1"/>
  <c r="GL25" i="1"/>
  <c r="GL28" i="1"/>
  <c r="GL31" i="1"/>
  <c r="GL34" i="1"/>
  <c r="GL37" i="1"/>
  <c r="GL40" i="1"/>
  <c r="GL43" i="1"/>
  <c r="GL46" i="1"/>
  <c r="GL49" i="1"/>
  <c r="GL52" i="1"/>
  <c r="GL55" i="1"/>
  <c r="GL58" i="1"/>
  <c r="GL61" i="1"/>
  <c r="GL64" i="1"/>
  <c r="GL67" i="1"/>
  <c r="GL70" i="1"/>
  <c r="GL73" i="1"/>
  <c r="GL76" i="1"/>
  <c r="GL79" i="1"/>
  <c r="GL82" i="1"/>
  <c r="GL85" i="1"/>
  <c r="GL88" i="1"/>
  <c r="GL91" i="1"/>
  <c r="GL94" i="1"/>
  <c r="GL97" i="1"/>
  <c r="GL100" i="1"/>
  <c r="GL103" i="1"/>
  <c r="GL106" i="1"/>
  <c r="GL109" i="1"/>
  <c r="GL112" i="1"/>
  <c r="GL115" i="1"/>
  <c r="GL118" i="1"/>
  <c r="GL121" i="1"/>
  <c r="GL124" i="1"/>
  <c r="GL127" i="1"/>
  <c r="GG7" i="1"/>
  <c r="GG10" i="1"/>
  <c r="GG13" i="1"/>
  <c r="GG16" i="1"/>
  <c r="GG19" i="1"/>
  <c r="GG22" i="1"/>
  <c r="GG25" i="1"/>
  <c r="GG28" i="1"/>
  <c r="GG31" i="1"/>
  <c r="GG34" i="1"/>
  <c r="GG37" i="1"/>
  <c r="GG40" i="1"/>
  <c r="GG43" i="1"/>
  <c r="GG46" i="1"/>
  <c r="GG49" i="1"/>
  <c r="GG52" i="1"/>
  <c r="GG55" i="1"/>
  <c r="GG58" i="1"/>
  <c r="GG61" i="1"/>
  <c r="GG64" i="1"/>
  <c r="GG67" i="1"/>
  <c r="GG70" i="1"/>
  <c r="GG73" i="1"/>
  <c r="GG76" i="1"/>
  <c r="GG79" i="1"/>
  <c r="GG82" i="1"/>
  <c r="GG85" i="1"/>
  <c r="GG88" i="1"/>
  <c r="GG91" i="1"/>
  <c r="GG94" i="1"/>
  <c r="GG97" i="1"/>
  <c r="GG100" i="1"/>
  <c r="GG103" i="1"/>
  <c r="GG106" i="1"/>
  <c r="GG109" i="1"/>
  <c r="GG112" i="1"/>
  <c r="GG115" i="1"/>
  <c r="GG118" i="1"/>
  <c r="GG121" i="1"/>
  <c r="GG124" i="1"/>
  <c r="GG127" i="1"/>
  <c r="FS7" i="1"/>
  <c r="FS10" i="1"/>
  <c r="FS13" i="1"/>
  <c r="FS16" i="1"/>
  <c r="FS19" i="1"/>
  <c r="FS22" i="1"/>
  <c r="FS25" i="1"/>
  <c r="FS28" i="1"/>
  <c r="FS31" i="1"/>
  <c r="FS34" i="1"/>
  <c r="FS37" i="1"/>
  <c r="FS40" i="1"/>
  <c r="FS43" i="1"/>
  <c r="FS46" i="1"/>
  <c r="FS49" i="1"/>
  <c r="FS52" i="1"/>
  <c r="FS55" i="1"/>
  <c r="FS58" i="1"/>
  <c r="FS61" i="1"/>
  <c r="FS64" i="1"/>
  <c r="FS67" i="1"/>
  <c r="FS70" i="1"/>
  <c r="FS73" i="1"/>
  <c r="FS76" i="1"/>
  <c r="FS79" i="1"/>
  <c r="FS82" i="1"/>
  <c r="FS85" i="1"/>
  <c r="FS88" i="1"/>
  <c r="FS91" i="1"/>
  <c r="FS94" i="1"/>
  <c r="FS97" i="1"/>
  <c r="FS100" i="1"/>
  <c r="FS103" i="1"/>
  <c r="FS106" i="1"/>
  <c r="FS109" i="1"/>
  <c r="FS112" i="1"/>
  <c r="FS115" i="1"/>
  <c r="FS118" i="1"/>
  <c r="FS121" i="1"/>
  <c r="FS124" i="1"/>
  <c r="FS127" i="1"/>
  <c r="FJ7" i="1"/>
  <c r="FJ10" i="1"/>
  <c r="FJ13" i="1"/>
  <c r="FJ16" i="1"/>
  <c r="FJ19" i="1"/>
  <c r="FJ22" i="1"/>
  <c r="FJ25" i="1"/>
  <c r="FJ28" i="1"/>
  <c r="FJ31" i="1"/>
  <c r="FJ34" i="1"/>
  <c r="FJ37" i="1"/>
  <c r="FJ40" i="1"/>
  <c r="FJ43" i="1"/>
  <c r="FJ46" i="1"/>
  <c r="FJ49" i="1"/>
  <c r="FJ52" i="1"/>
  <c r="FJ55" i="1"/>
  <c r="FJ58" i="1"/>
  <c r="FJ61" i="1"/>
  <c r="FJ64" i="1"/>
  <c r="FJ67" i="1"/>
  <c r="FJ70" i="1"/>
  <c r="FJ73" i="1"/>
  <c r="FJ76" i="1"/>
  <c r="FJ79" i="1"/>
  <c r="FJ82" i="1"/>
  <c r="FJ85" i="1"/>
  <c r="FJ88" i="1"/>
  <c r="FJ91" i="1"/>
  <c r="FJ94" i="1"/>
  <c r="FJ97" i="1"/>
  <c r="FJ100" i="1"/>
  <c r="FJ103" i="1"/>
  <c r="FJ106" i="1"/>
  <c r="FJ109" i="1"/>
  <c r="FJ112" i="1"/>
  <c r="FJ115" i="1"/>
  <c r="FJ118" i="1"/>
  <c r="FJ121" i="1"/>
  <c r="FJ124" i="1"/>
  <c r="FJ127" i="1"/>
  <c r="FA7" i="1"/>
  <c r="FA10" i="1"/>
  <c r="FA13" i="1"/>
  <c r="FA16" i="1"/>
  <c r="FA19" i="1"/>
  <c r="FA22" i="1"/>
  <c r="FA25" i="1"/>
  <c r="FA28" i="1"/>
  <c r="FA31" i="1"/>
  <c r="FA34" i="1"/>
  <c r="FA37" i="1"/>
  <c r="FA40" i="1"/>
  <c r="FA43" i="1"/>
  <c r="FA46" i="1"/>
  <c r="FA49" i="1"/>
  <c r="FA52" i="1"/>
  <c r="FA55" i="1"/>
  <c r="FA58" i="1"/>
  <c r="FA61" i="1"/>
  <c r="FA64" i="1"/>
  <c r="FA67" i="1"/>
  <c r="FA70" i="1"/>
  <c r="FA73" i="1"/>
  <c r="FA76" i="1"/>
  <c r="FA79" i="1"/>
  <c r="FA82" i="1"/>
  <c r="FA85" i="1"/>
  <c r="FA88" i="1"/>
  <c r="FA91" i="1"/>
  <c r="FA94" i="1"/>
  <c r="FA97" i="1"/>
  <c r="FA100" i="1"/>
  <c r="FA103" i="1"/>
  <c r="FA106" i="1"/>
  <c r="FA109" i="1"/>
  <c r="FA112" i="1"/>
  <c r="FA115" i="1"/>
  <c r="FA118" i="1"/>
  <c r="FA121" i="1"/>
  <c r="FA124" i="1"/>
  <c r="FA127" i="1"/>
  <c r="EJ7" i="1"/>
  <c r="EJ10" i="1"/>
  <c r="EJ13" i="1"/>
  <c r="EJ16" i="1"/>
  <c r="EJ19" i="1"/>
  <c r="EJ22" i="1"/>
  <c r="EJ25" i="1"/>
  <c r="EJ28" i="1"/>
  <c r="EJ31" i="1"/>
  <c r="EJ34" i="1"/>
  <c r="EJ37" i="1"/>
  <c r="EJ40" i="1"/>
  <c r="EJ43" i="1"/>
  <c r="EJ46" i="1"/>
  <c r="EJ49" i="1"/>
  <c r="EJ52" i="1"/>
  <c r="EJ55" i="1"/>
  <c r="EJ58" i="1"/>
  <c r="EJ61" i="1"/>
  <c r="EJ64" i="1"/>
  <c r="EJ67" i="1"/>
  <c r="EJ70" i="1"/>
  <c r="EJ73" i="1"/>
  <c r="EJ76" i="1"/>
  <c r="EJ79" i="1"/>
  <c r="EJ82" i="1"/>
  <c r="EJ85" i="1"/>
  <c r="EJ88" i="1"/>
  <c r="EJ91" i="1"/>
  <c r="EJ94" i="1"/>
  <c r="EJ97" i="1"/>
  <c r="EJ100" i="1"/>
  <c r="EJ103" i="1"/>
  <c r="EJ106" i="1"/>
  <c r="EJ109" i="1"/>
  <c r="EJ112" i="1"/>
  <c r="EJ115" i="1"/>
  <c r="EJ118" i="1"/>
  <c r="EJ121" i="1"/>
  <c r="EJ124" i="1"/>
  <c r="EJ127" i="1"/>
  <c r="DS7" i="1"/>
  <c r="DS10" i="1"/>
  <c r="DS13" i="1"/>
  <c r="DS16" i="1"/>
  <c r="DS19" i="1"/>
  <c r="DS22" i="1"/>
  <c r="DS25" i="1"/>
  <c r="DS28" i="1"/>
  <c r="DS31" i="1"/>
  <c r="DS34" i="1"/>
  <c r="DS37" i="1"/>
  <c r="DS40" i="1"/>
  <c r="DS43" i="1"/>
  <c r="DS46" i="1"/>
  <c r="DS49" i="1"/>
  <c r="DS52" i="1"/>
  <c r="DS55" i="1"/>
  <c r="DS58" i="1"/>
  <c r="DS61" i="1"/>
  <c r="DS64" i="1"/>
  <c r="DS67" i="1"/>
  <c r="DS70" i="1"/>
  <c r="DS73" i="1"/>
  <c r="DS76" i="1"/>
  <c r="DS79" i="1"/>
  <c r="DS82" i="1"/>
  <c r="DS85" i="1"/>
  <c r="DS88" i="1"/>
  <c r="DS91" i="1"/>
  <c r="DS94" i="1"/>
  <c r="DS97" i="1"/>
  <c r="DS100" i="1"/>
  <c r="DS103" i="1"/>
  <c r="DS106" i="1"/>
  <c r="DS109" i="1"/>
  <c r="DS112" i="1"/>
  <c r="DS115" i="1"/>
  <c r="DS118" i="1"/>
  <c r="DS121" i="1"/>
  <c r="DS124" i="1"/>
  <c r="DS127" i="1"/>
  <c r="DJ7" i="1"/>
  <c r="DJ10" i="1"/>
  <c r="DJ13" i="1"/>
  <c r="DJ16" i="1"/>
  <c r="DJ19" i="1"/>
  <c r="DJ22" i="1"/>
  <c r="DJ25" i="1"/>
  <c r="DJ28" i="1"/>
  <c r="DJ31" i="1"/>
  <c r="DJ34" i="1"/>
  <c r="DJ37" i="1"/>
  <c r="DJ40" i="1"/>
  <c r="DJ43" i="1"/>
  <c r="DJ46" i="1"/>
  <c r="DJ49" i="1"/>
  <c r="DJ52" i="1"/>
  <c r="DJ55" i="1"/>
  <c r="DJ58" i="1"/>
  <c r="DJ61" i="1"/>
  <c r="DJ64" i="1"/>
  <c r="DJ67" i="1"/>
  <c r="DJ70" i="1"/>
  <c r="DJ73" i="1"/>
  <c r="DJ76" i="1"/>
  <c r="DJ79" i="1"/>
  <c r="DJ82" i="1"/>
  <c r="DJ85" i="1"/>
  <c r="DJ88" i="1"/>
  <c r="DJ91" i="1"/>
  <c r="DJ94" i="1"/>
  <c r="DJ97" i="1"/>
  <c r="DJ100" i="1"/>
  <c r="DJ103" i="1"/>
  <c r="DJ106" i="1"/>
  <c r="DJ109" i="1"/>
  <c r="DJ112" i="1"/>
  <c r="DJ115" i="1"/>
  <c r="DJ118" i="1"/>
  <c r="DJ121" i="1"/>
  <c r="DJ124" i="1"/>
  <c r="DJ127" i="1"/>
  <c r="DA7" i="1"/>
  <c r="DA10" i="1"/>
  <c r="DA13" i="1"/>
  <c r="DA16" i="1"/>
  <c r="DA19" i="1"/>
  <c r="DA22" i="1"/>
  <c r="DA25" i="1"/>
  <c r="DA28" i="1"/>
  <c r="DA31" i="1"/>
  <c r="DA34" i="1"/>
  <c r="DA37" i="1"/>
  <c r="DA40" i="1"/>
  <c r="DA43" i="1"/>
  <c r="DA46" i="1"/>
  <c r="DA49" i="1"/>
  <c r="DA52" i="1"/>
  <c r="DA55" i="1"/>
  <c r="DA58" i="1"/>
  <c r="DA61" i="1"/>
  <c r="DA64" i="1"/>
  <c r="DA67" i="1"/>
  <c r="DA70" i="1"/>
  <c r="DA73" i="1"/>
  <c r="DA76" i="1"/>
  <c r="DA79" i="1"/>
  <c r="DA82" i="1"/>
  <c r="DA85" i="1"/>
  <c r="DA88" i="1"/>
  <c r="DA91" i="1"/>
  <c r="DA94" i="1"/>
  <c r="DA97" i="1"/>
  <c r="DA100" i="1"/>
  <c r="DA103" i="1"/>
  <c r="DA106" i="1"/>
  <c r="DA109" i="1"/>
  <c r="DA112" i="1"/>
  <c r="DA115" i="1"/>
  <c r="DA118" i="1"/>
  <c r="DA121" i="1"/>
  <c r="DA124" i="1"/>
  <c r="DA127" i="1"/>
  <c r="CR7" i="1"/>
  <c r="CR10" i="1"/>
  <c r="CR13" i="1"/>
  <c r="CR16" i="1"/>
  <c r="CR19" i="1"/>
  <c r="CR22" i="1"/>
  <c r="CR25" i="1"/>
  <c r="CR31" i="1"/>
  <c r="CR34" i="1"/>
  <c r="CR37" i="1"/>
  <c r="CR40" i="1"/>
  <c r="CR43" i="1"/>
  <c r="CR46" i="1"/>
  <c r="CR49" i="1"/>
  <c r="CR52" i="1"/>
  <c r="CR55" i="1"/>
  <c r="CR58" i="1"/>
  <c r="CR61" i="1"/>
  <c r="CR64" i="1"/>
  <c r="CR67" i="1"/>
  <c r="CR70" i="1"/>
  <c r="CR73" i="1"/>
  <c r="CR76" i="1"/>
  <c r="CR79" i="1"/>
  <c r="CR82" i="1"/>
  <c r="CR85" i="1"/>
  <c r="CR88" i="1"/>
  <c r="CR91" i="1"/>
  <c r="CR94" i="1"/>
  <c r="CR97" i="1"/>
  <c r="CR100" i="1"/>
  <c r="CR103" i="1"/>
  <c r="CR106" i="1"/>
  <c r="CR109" i="1"/>
  <c r="CR112" i="1"/>
  <c r="CR118" i="1"/>
  <c r="CR124" i="1"/>
  <c r="CR127" i="1"/>
  <c r="CE7" i="1"/>
  <c r="CE10" i="1"/>
  <c r="CE13" i="1"/>
  <c r="CE16" i="1"/>
  <c r="CE19" i="1"/>
  <c r="CE22" i="1"/>
  <c r="CE25" i="1"/>
  <c r="CE28" i="1"/>
  <c r="CE31" i="1"/>
  <c r="CE34" i="1"/>
  <c r="CE37" i="1"/>
  <c r="CE40" i="1"/>
  <c r="CE43" i="1"/>
  <c r="CE46" i="1"/>
  <c r="CE49" i="1"/>
  <c r="CE52" i="1"/>
  <c r="CE55" i="1"/>
  <c r="CE58" i="1"/>
  <c r="CE61" i="1"/>
  <c r="CE64" i="1"/>
  <c r="CE67" i="1"/>
  <c r="CE70" i="1"/>
  <c r="CE73" i="1"/>
  <c r="CE76" i="1"/>
  <c r="CE79" i="1"/>
  <c r="CE82" i="1"/>
  <c r="CE85" i="1"/>
  <c r="CE88" i="1"/>
  <c r="CE91" i="1"/>
  <c r="CE94" i="1"/>
  <c r="CE97" i="1"/>
  <c r="CE100" i="1"/>
  <c r="CE103" i="1"/>
  <c r="CE106" i="1"/>
  <c r="CE109" i="1"/>
  <c r="CE112" i="1"/>
  <c r="CE115" i="1"/>
  <c r="CE118" i="1"/>
  <c r="CE121" i="1"/>
  <c r="CE124" i="1"/>
  <c r="CE127" i="1"/>
  <c r="BR7" i="1"/>
  <c r="BR10" i="1"/>
  <c r="BR13" i="1"/>
  <c r="BR16" i="1"/>
  <c r="BR19" i="1"/>
  <c r="BR22" i="1"/>
  <c r="BR25" i="1"/>
  <c r="BR28" i="1"/>
  <c r="BR31" i="1"/>
  <c r="BR34" i="1"/>
  <c r="BR37" i="1"/>
  <c r="BR40" i="1"/>
  <c r="BR43" i="1"/>
  <c r="BR46" i="1"/>
  <c r="BR49" i="1"/>
  <c r="BR52" i="1"/>
  <c r="BR55" i="1"/>
  <c r="BR58" i="1"/>
  <c r="BR61" i="1"/>
  <c r="BR64" i="1"/>
  <c r="BR67" i="1"/>
  <c r="BR70" i="1"/>
  <c r="BR73" i="1"/>
  <c r="BR76" i="1"/>
  <c r="BR79" i="1"/>
  <c r="BR82" i="1"/>
  <c r="BR85" i="1"/>
  <c r="BR88" i="1"/>
  <c r="BR91" i="1"/>
  <c r="BR94" i="1"/>
  <c r="BR97" i="1"/>
  <c r="BR100" i="1"/>
  <c r="BR103" i="1"/>
  <c r="BR106" i="1"/>
  <c r="BR109" i="1"/>
  <c r="BR112" i="1"/>
  <c r="BR115" i="1"/>
  <c r="BR118" i="1"/>
  <c r="BR121" i="1"/>
  <c r="BR124" i="1"/>
  <c r="BR127" i="1"/>
  <c r="BM7" i="1"/>
  <c r="BM10" i="1"/>
  <c r="BM13" i="1"/>
  <c r="BM16" i="1"/>
  <c r="BM19" i="1"/>
  <c r="BM22" i="1"/>
  <c r="BM25" i="1"/>
  <c r="BM28" i="1"/>
  <c r="BM31" i="1"/>
  <c r="BM34" i="1"/>
  <c r="BM37" i="1"/>
  <c r="BM40" i="1"/>
  <c r="BM43" i="1"/>
  <c r="BM46" i="1"/>
  <c r="BM49" i="1"/>
  <c r="BM52" i="1"/>
  <c r="BM55" i="1"/>
  <c r="BM58" i="1"/>
  <c r="BM61" i="1"/>
  <c r="BM64" i="1"/>
  <c r="BM67" i="1"/>
  <c r="BM70" i="1"/>
  <c r="BM73" i="1"/>
  <c r="BM76" i="1"/>
  <c r="BM79" i="1"/>
  <c r="BM82" i="1"/>
  <c r="BM85" i="1"/>
  <c r="BM88" i="1"/>
  <c r="BM91" i="1"/>
  <c r="BM94" i="1"/>
  <c r="BM97" i="1"/>
  <c r="BM100" i="1"/>
  <c r="BM103" i="1"/>
  <c r="BM106" i="1"/>
  <c r="BM109" i="1"/>
  <c r="BM112" i="1"/>
  <c r="BM115" i="1"/>
  <c r="BM118" i="1"/>
  <c r="BM121" i="1"/>
  <c r="BM124" i="1"/>
  <c r="BM127" i="1"/>
  <c r="BC7" i="1"/>
  <c r="BC10" i="1"/>
  <c r="BC13" i="1"/>
  <c r="BC16" i="1"/>
  <c r="BC19" i="1"/>
  <c r="BC22" i="1"/>
  <c r="BC25" i="1"/>
  <c r="BC28" i="1"/>
  <c r="BC31" i="1"/>
  <c r="BC34" i="1"/>
  <c r="BC37" i="1"/>
  <c r="BC40" i="1"/>
  <c r="BC43" i="1"/>
  <c r="BC46" i="1"/>
  <c r="BC49" i="1"/>
  <c r="BC52" i="1"/>
  <c r="BC55" i="1"/>
  <c r="BC58" i="1"/>
  <c r="BC61" i="1"/>
  <c r="BC64" i="1"/>
  <c r="BC67" i="1"/>
  <c r="BC70" i="1"/>
  <c r="BC73" i="1"/>
  <c r="BC76" i="1"/>
  <c r="BC79" i="1"/>
  <c r="BC82" i="1"/>
  <c r="BC85" i="1"/>
  <c r="BC88" i="1"/>
  <c r="BC91" i="1"/>
  <c r="BC94" i="1"/>
  <c r="BC97" i="1"/>
  <c r="BC100" i="1"/>
  <c r="BC103" i="1"/>
  <c r="BC106" i="1"/>
  <c r="BC109" i="1"/>
  <c r="BC112" i="1"/>
  <c r="BC115" i="1"/>
  <c r="BC118" i="1"/>
  <c r="BC121" i="1"/>
  <c r="BC124" i="1"/>
  <c r="BC127" i="1"/>
  <c r="AT7" i="1"/>
  <c r="AT10" i="1"/>
  <c r="AT13" i="1"/>
  <c r="AT16" i="1"/>
  <c r="AT19" i="1"/>
  <c r="AT22" i="1"/>
  <c r="AT25" i="1"/>
  <c r="AT28" i="1"/>
  <c r="AT31" i="1"/>
  <c r="AT34" i="1"/>
  <c r="AT37" i="1"/>
  <c r="AT40" i="1"/>
  <c r="AT43" i="1"/>
  <c r="AT46" i="1"/>
  <c r="AT49" i="1"/>
  <c r="AT52" i="1"/>
  <c r="AT55" i="1"/>
  <c r="AT58" i="1"/>
  <c r="AT61" i="1"/>
  <c r="AT64" i="1"/>
  <c r="AT67" i="1"/>
  <c r="AT70" i="1"/>
  <c r="AT73" i="1"/>
  <c r="AT76" i="1"/>
  <c r="AT79" i="1"/>
  <c r="AT82" i="1"/>
  <c r="AT85" i="1"/>
  <c r="AT88" i="1"/>
  <c r="AT91" i="1"/>
  <c r="AT94" i="1"/>
  <c r="AT97" i="1"/>
  <c r="AT100" i="1"/>
  <c r="AT103" i="1"/>
  <c r="AT106" i="1"/>
  <c r="AT109" i="1"/>
  <c r="AT112" i="1"/>
  <c r="AT118" i="1"/>
  <c r="AT121" i="1"/>
  <c r="AT124" i="1"/>
  <c r="AT127" i="1"/>
  <c r="AK7" i="1"/>
  <c r="AK10" i="1"/>
  <c r="AK13" i="1"/>
  <c r="AK16" i="1"/>
  <c r="AK19" i="1"/>
  <c r="AK22" i="1"/>
  <c r="AK25" i="1"/>
  <c r="AK28" i="1"/>
  <c r="AK31" i="1"/>
  <c r="AK34" i="1"/>
  <c r="AK37" i="1"/>
  <c r="AK43" i="1"/>
  <c r="AK46" i="1"/>
  <c r="AK49" i="1"/>
  <c r="AK52" i="1"/>
  <c r="AK55" i="1"/>
  <c r="AK61" i="1"/>
  <c r="AK64" i="1"/>
  <c r="AK67" i="1"/>
  <c r="AK70" i="1"/>
  <c r="AK73" i="1"/>
  <c r="AK76" i="1"/>
  <c r="AK79" i="1"/>
  <c r="AK82" i="1"/>
  <c r="AK85" i="1"/>
  <c r="AK88" i="1"/>
  <c r="AK91" i="1"/>
  <c r="AK97" i="1"/>
  <c r="AK100" i="1"/>
  <c r="AK103" i="1"/>
  <c r="AK106" i="1"/>
  <c r="AK109" i="1"/>
  <c r="AK112" i="1"/>
  <c r="AK115" i="1"/>
  <c r="AK118" i="1"/>
  <c r="AK121" i="1"/>
  <c r="AK124" i="1"/>
  <c r="AK127" i="1"/>
  <c r="V7" i="1"/>
  <c r="V10" i="1"/>
  <c r="V13" i="1"/>
  <c r="V16" i="1"/>
  <c r="V19" i="1"/>
  <c r="V22" i="1"/>
  <c r="V25" i="1"/>
  <c r="V28" i="1"/>
  <c r="V31" i="1"/>
  <c r="V34" i="1"/>
  <c r="V37" i="1"/>
  <c r="V40" i="1"/>
  <c r="V43" i="1"/>
  <c r="V46" i="1"/>
  <c r="V49" i="1"/>
  <c r="V52" i="1"/>
  <c r="V55" i="1"/>
  <c r="V58" i="1"/>
  <c r="V61" i="1"/>
  <c r="V64" i="1"/>
  <c r="V67" i="1"/>
  <c r="V70" i="1"/>
  <c r="V73" i="1"/>
  <c r="V76" i="1"/>
  <c r="V79" i="1"/>
  <c r="V82" i="1"/>
  <c r="V85" i="1"/>
  <c r="V88" i="1"/>
  <c r="V91" i="1"/>
  <c r="V94" i="1"/>
  <c r="V97" i="1"/>
  <c r="V100" i="1"/>
  <c r="V103" i="1"/>
  <c r="V106" i="1"/>
  <c r="V109" i="1"/>
  <c r="V112" i="1"/>
  <c r="V115" i="1"/>
  <c r="V118" i="1"/>
  <c r="V121" i="1"/>
  <c r="V124" i="1"/>
  <c r="V127" i="1"/>
  <c r="M40" i="1"/>
  <c r="M43" i="1"/>
  <c r="M46" i="1"/>
  <c r="M49" i="1"/>
  <c r="M52" i="1"/>
  <c r="M55" i="1"/>
  <c r="M58" i="1"/>
  <c r="M61" i="1"/>
  <c r="M64" i="1"/>
  <c r="M67" i="1"/>
  <c r="M70" i="1"/>
  <c r="M73" i="1"/>
  <c r="M76" i="1"/>
  <c r="M79" i="1"/>
  <c r="M82" i="1"/>
  <c r="M85" i="1"/>
  <c r="M88" i="1"/>
  <c r="M91" i="1"/>
  <c r="M94" i="1"/>
  <c r="M97" i="1"/>
  <c r="M100" i="1"/>
  <c r="M103" i="1"/>
  <c r="M106" i="1"/>
  <c r="M109" i="1"/>
  <c r="M112" i="1"/>
  <c r="M115" i="1"/>
  <c r="M118" i="1"/>
  <c r="M121" i="1"/>
  <c r="M124" i="1"/>
  <c r="M127" i="1"/>
  <c r="M7" i="1"/>
  <c r="M10" i="1"/>
  <c r="M13" i="1"/>
  <c r="M16" i="1"/>
  <c r="M19" i="1"/>
  <c r="M22" i="1"/>
  <c r="M25" i="1"/>
  <c r="M28" i="1"/>
  <c r="M31" i="1"/>
  <c r="M34" i="1"/>
  <c r="M37" i="1"/>
</calcChain>
</file>

<file path=xl/sharedStrings.xml><?xml version="1.0" encoding="utf-8"?>
<sst xmlns="http://schemas.openxmlformats.org/spreadsheetml/2006/main" count="2092" uniqueCount="164">
  <si>
    <t>Phenol, 4-(1-methylethyl)</t>
  </si>
  <si>
    <t>Phenol, 3-(1-methylethyl)</t>
  </si>
  <si>
    <t xml:space="preserve">Pk# </t>
  </si>
  <si>
    <t>Ref</t>
  </si>
  <si>
    <t xml:space="preserve"> RT</t>
  </si>
  <si>
    <t xml:space="preserve"> CAS#</t>
  </si>
  <si>
    <t xml:space="preserve"> Phenol, 4-(1-methylethyl)</t>
  </si>
  <si>
    <t>Phenol, 2-ethyl-6-methyl</t>
  </si>
  <si>
    <t>Area</t>
  </si>
  <si>
    <t>Qual</t>
  </si>
  <si>
    <t>000088-69-7</t>
  </si>
  <si>
    <t xml:space="preserve"> Phenol, 3-(1-methylethyl)</t>
  </si>
  <si>
    <t xml:space="preserve"> Phenol, 3-(1-methylethyl) </t>
  </si>
  <si>
    <t xml:space="preserve"> α-Pinene</t>
  </si>
  <si>
    <t xml:space="preserve">Bicyclo[3.1.1]hept-2-ene, 3,6,6-trimethyl </t>
  </si>
  <si>
    <t xml:space="preserve"> d-α-Pinene</t>
  </si>
  <si>
    <t xml:space="preserve">d-α-Pinene </t>
  </si>
  <si>
    <t>α-Pinene</t>
  </si>
  <si>
    <t>β-Ocimene</t>
  </si>
  <si>
    <t xml:space="preserve"> β-cis-Ocimene</t>
  </si>
  <si>
    <t xml:space="preserve"> β-Terpinene</t>
  </si>
  <si>
    <t xml:space="preserve"> d-α-Pinene </t>
  </si>
  <si>
    <t>β-Pinene</t>
  </si>
  <si>
    <t>L-β-Pinene</t>
  </si>
  <si>
    <t>β-Terpinene</t>
  </si>
  <si>
    <t>α-Ocimene</t>
  </si>
  <si>
    <t>d-α-Pinene</t>
  </si>
  <si>
    <t>β-cis-Ocimene</t>
  </si>
  <si>
    <t>Bicyclo[3.1.1]hept-2-ene, 3,6,6-trimethyl</t>
  </si>
  <si>
    <t>3-δ-Carene</t>
  </si>
  <si>
    <t>α-Thujene</t>
  </si>
  <si>
    <t>γ-Terpinene</t>
  </si>
  <si>
    <t>Camphene</t>
  </si>
  <si>
    <t>Cyclopropane, 1,1-dimethyl-2-(3-methyl-1,3-butadienyl)</t>
  </si>
  <si>
    <t xml:space="preserve"> β-Pinene</t>
  </si>
  <si>
    <t xml:space="preserve"> α-Ocimene</t>
  </si>
  <si>
    <t xml:space="preserve"> L-α-Pinene</t>
  </si>
  <si>
    <t xml:space="preserve"> α-Pinene </t>
  </si>
  <si>
    <t>L-α-Pinene</t>
  </si>
  <si>
    <t xml:space="preserve">4-Carene, (1S,3S,6R)-(-)- </t>
  </si>
  <si>
    <t xml:space="preserve"> γ-Terpinene</t>
  </si>
  <si>
    <t xml:space="preserve">α-Pinene </t>
  </si>
  <si>
    <t xml:space="preserve"> β-Terpinene </t>
  </si>
  <si>
    <t xml:space="preserve"> β-Terpinene 87</t>
  </si>
  <si>
    <t>β-Thujene</t>
  </si>
  <si>
    <t>β-Sabinene</t>
  </si>
  <si>
    <t>β-Phellandrene</t>
  </si>
  <si>
    <t>000488-97-1</t>
  </si>
  <si>
    <t>Pseudolimonene</t>
  </si>
  <si>
    <t xml:space="preserve"> β-Sabinene</t>
  </si>
  <si>
    <t xml:space="preserve"> β-Ocimene</t>
  </si>
  <si>
    <t xml:space="preserve">L-β-Pinene </t>
  </si>
  <si>
    <t xml:space="preserve"> L-β-Pinene</t>
  </si>
  <si>
    <t xml:space="preserve"> β-Sabinene </t>
  </si>
  <si>
    <t>Artemisia triene</t>
  </si>
  <si>
    <t>4-Carene</t>
  </si>
  <si>
    <t>Cyclopentene, 3-isopropenyl-5,5-dimethyl</t>
  </si>
  <si>
    <t>α-Tricyclene</t>
  </si>
  <si>
    <t>Acetic acid, bornyl ester</t>
  </si>
  <si>
    <t>L-α-bornyl acetate</t>
  </si>
  <si>
    <t>γ-Terpineol</t>
  </si>
  <si>
    <t xml:space="preserve">L-α-bornyl acetate </t>
  </si>
  <si>
    <t xml:space="preserve"> L-α-bornyl acetate </t>
  </si>
  <si>
    <t>Isobornyl acetate</t>
  </si>
  <si>
    <t>3-Methyl-trans-3a,4,7,7a-tetrahydroindane</t>
  </si>
  <si>
    <t>1000145-84-2</t>
  </si>
  <si>
    <t>001200-67-5</t>
  </si>
  <si>
    <t>γ-Caryophyllene</t>
  </si>
  <si>
    <t>β-Caryophillene</t>
  </si>
  <si>
    <t>Bicyclo[5.2.0]nonane, 4-ethenyl-4,8,8-trimethyl-2-methylene</t>
  </si>
  <si>
    <t>Bicyclo[7.2.0]undec-4-ene, 4,11,11-trimethyl-8-methylene-, (Z)</t>
  </si>
  <si>
    <t>1000151-26-0</t>
  </si>
  <si>
    <t>000489-39-4</t>
  </si>
  <si>
    <t>016714-60-6</t>
  </si>
  <si>
    <t>1000062-28-4</t>
  </si>
  <si>
    <t>1000221-84-9</t>
  </si>
  <si>
    <t>1000129-83-7</t>
  </si>
  <si>
    <t>1000294-64-4</t>
  </si>
  <si>
    <t>α-Caryophyllene</t>
  </si>
  <si>
    <t>1,4,7,-Cycloundecatriene, 1,5,9,9-tetramethyl-, Z,Z,Z</t>
  </si>
  <si>
    <t>cis-α-Bisabolene</t>
  </si>
  <si>
    <t>α-Bergamotene</t>
  </si>
  <si>
    <t>β-Caryophyllene oxide</t>
  </si>
  <si>
    <t>β-Cubebene</t>
  </si>
  <si>
    <t>D-Germacrene</t>
  </si>
  <si>
    <t>γ-Muurolene</t>
  </si>
  <si>
    <t>2-Isopropyl-5-methyl-9-methylene[4.4.0]dec-1-ene</t>
  </si>
  <si>
    <t>Bicyclosesquiphellandrene</t>
  </si>
  <si>
    <t>γ-Cadinene</t>
  </si>
  <si>
    <t>α-Cubenene</t>
  </si>
  <si>
    <t>Tetracyclo[6.1.0.0(2,4).0(5,7)]nonane,3,3,6,6,9,9-hexamethyl-(1α,2α,4α,5β,7β,8α)</t>
  </si>
  <si>
    <t>β-Cedrene</t>
  </si>
  <si>
    <t>α-Copaene</t>
  </si>
  <si>
    <t>α-Amorphene</t>
  </si>
  <si>
    <t>Isoledene</t>
  </si>
  <si>
    <t>β-Gurjurene</t>
  </si>
  <si>
    <t>Epizonarene</t>
  </si>
  <si>
    <t>δ-Cadinene</t>
  </si>
  <si>
    <t>2,4-Quinolinediol</t>
  </si>
  <si>
    <t>050894-66-1</t>
  </si>
  <si>
    <t>Cadinadiene-1,4</t>
  </si>
  <si>
    <t>003856-25-5</t>
  </si>
  <si>
    <t>054324-03-7</t>
  </si>
  <si>
    <t>017699-14-8</t>
  </si>
  <si>
    <t>000514-51-2</t>
  </si>
  <si>
    <t>000469-61-4</t>
  </si>
  <si>
    <t>019435-97-3</t>
  </si>
  <si>
    <t>005989-08-2</t>
  </si>
  <si>
    <t>011028-42-5</t>
  </si>
  <si>
    <t xml:space="preserve"> δ-Cadinene, (+)-</t>
  </si>
  <si>
    <t>069697-21-8</t>
  </si>
  <si>
    <t>1000140-08-0</t>
  </si>
  <si>
    <t xml:space="preserve"> α-Ylangene</t>
  </si>
  <si>
    <t>Junipene</t>
  </si>
  <si>
    <t>001461-03-6</t>
  </si>
  <si>
    <t>β-Cadinene</t>
  </si>
  <si>
    <t>1000156-12-4</t>
  </si>
  <si>
    <t>001135-66-6</t>
  </si>
  <si>
    <t>α-Phellandrene</t>
  </si>
  <si>
    <t>(+)-3-Carene</t>
  </si>
  <si>
    <t>004889-83-2</t>
  </si>
  <si>
    <t>000502-99-8</t>
  </si>
  <si>
    <t>α-Terpinolene</t>
  </si>
  <si>
    <t>4-δ-carene</t>
  </si>
  <si>
    <t>124790-36-9</t>
  </si>
  <si>
    <t>2-Methyl-4-(2,6,6-trimethylcyclohex-1-enyl)but-2-en-1-ol</t>
  </si>
  <si>
    <t>α-Elemene</t>
  </si>
  <si>
    <t>005937-11-1</t>
  </si>
  <si>
    <t>α-Ylangene</t>
  </si>
  <si>
    <t>006630-01-9</t>
  </si>
  <si>
    <t>α-Muurolene</t>
  </si>
  <si>
    <t>019912-62-0</t>
  </si>
  <si>
    <t>α-Cadinene</t>
  </si>
  <si>
    <t>Isolongipholene</t>
  </si>
  <si>
    <t>017627-24-6</t>
  </si>
  <si>
    <t>Selina-6-en-4-ol</t>
  </si>
  <si>
    <t>087064-18-4</t>
  </si>
  <si>
    <t>001405-16-9</t>
  </si>
  <si>
    <t>Cyclosativene</t>
  </si>
  <si>
    <t>Naphthalene, 1,2,4a,5,8,8a-hexahydro-4,7-dimethyl-1-(1-methylethyl)-, (1.alpha.,4a.beta.,8a.alpha.)-(.+/-.)</t>
  </si>
  <si>
    <t>Neoisolongifolene</t>
  </si>
  <si>
    <t>031983-22-9</t>
  </si>
  <si>
    <t xml:space="preserve"> 3-δ-Carene</t>
  </si>
  <si>
    <t xml:space="preserve">3-δ-Carene </t>
  </si>
  <si>
    <t xml:space="preserve"> Cyclopentene, 3-isopropenyl-5,5-dimethyl</t>
  </si>
  <si>
    <t>3-Carene</t>
  </si>
  <si>
    <t xml:space="preserve"> 1000162-25-4</t>
  </si>
  <si>
    <t>000589-33-3</t>
  </si>
  <si>
    <t>017530-24-4</t>
  </si>
  <si>
    <t>1000185-18-1</t>
  </si>
  <si>
    <t>1000293-01-9</t>
  </si>
  <si>
    <t>006876-07-9</t>
  </si>
  <si>
    <t>005208-59-3</t>
  </si>
  <si>
    <t>065746-05-6</t>
  </si>
  <si>
    <t>β-Maaliene</t>
  </si>
  <si>
    <t>γ-Selinene</t>
  </si>
  <si>
    <t>β-Patchoulene</t>
  </si>
  <si>
    <t>Phenol, 3-(1-methylethyl)-</t>
  </si>
  <si>
    <t xml:space="preserve">Phenol, 3-(1-methylethyl)- </t>
  </si>
  <si>
    <t>Phenol, 4-(1-methylethyl)-</t>
  </si>
  <si>
    <t>Phenol, 2-ethyl-6-methyl-</t>
  </si>
  <si>
    <t>000618-45-1</t>
  </si>
  <si>
    <t>Germacrene D-4-ol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</si>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</sst>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1" fillId="0" borderId="2" xfId="0" applyFont="1" applyBorder="1"/>
    <xf numFmtId="0" fontId="0" fillId="0" borderId="0" xfId="0" applyFont="1"/>
    <xf numFmtId="0" fontId="2" fillId="0" borderId="2" xfId="0" applyFont="1" applyBorder="1" applyAlignment="1">
      <alignment vertical="center"/>
    </xf>
    <xf numFmtId="0" fontId="5" fillId="0" borderId="2" xfId="0" applyFont="1" applyBorder="1"/>
    <xf numFmtId="0" fontId="0" fillId="0" borderId="0" xfId="0" applyFont="1" applyBorder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131"/>
  <sheetViews>
    <sheetView tabSelected="1" topLeftCell="Y81" workbookViewId="0">
      <selection activeCell="AT115" sqref="AT115"/>
    </sheetView>
  </sheetViews>
  <sheetFormatPr baseColWidth="10" defaultRowHeight="15" x14ac:dyDescent="0"/>
  <cols>
    <col min="1" max="4" width="10.83203125" style="1"/>
    <col min="5" max="5" width="10.83203125" style="6"/>
    <col min="6" max="13" width="10.83203125" style="1"/>
    <col min="14" max="14" width="10.83203125" style="6"/>
    <col min="23" max="23" width="10.83203125" style="6"/>
    <col min="24" max="37" width="10.83203125" style="1"/>
    <col min="38" max="38" width="10.83203125" style="6"/>
    <col min="39" max="46" width="10.83203125" style="1"/>
    <col min="47" max="47" width="10.83203125" style="6"/>
    <col min="48" max="54" width="10.83203125" style="1"/>
    <col min="55" max="55" width="10.83203125" style="9"/>
    <col min="56" max="60" width="10.83203125" style="1"/>
    <col min="61" max="61" width="10.83203125" style="6"/>
    <col min="66" max="66" width="10.83203125" style="6"/>
    <col min="67" max="70" width="10.83203125" style="1"/>
    <col min="71" max="71" width="10.83203125" style="6"/>
    <col min="72" max="82" width="10.83203125" style="1"/>
    <col min="83" max="83" width="10.83203125" style="9"/>
    <col min="84" max="96" width="10.83203125" style="1"/>
    <col min="97" max="97" width="10.83203125" style="6"/>
    <col min="98" max="104" width="10.83203125" style="1"/>
    <col min="105" max="105" width="10.83203125" style="9"/>
    <col min="106" max="113" width="10.83203125" style="1"/>
    <col min="114" max="114" width="10.83203125" style="9"/>
    <col min="115" max="118" width="10.83203125" style="1"/>
    <col min="124" max="124" width="10.83203125" style="6"/>
    <col min="125" max="139" width="10.83203125" style="1"/>
    <col min="140" max="140" width="10.83203125" style="9"/>
    <col min="141" max="156" width="10.83203125" style="1"/>
    <col min="157" max="157" width="10.83203125" style="9"/>
    <col min="158" max="165" width="10.83203125" style="1"/>
    <col min="166" max="166" width="10.83203125" style="9"/>
    <col min="167" max="174" width="10.83203125" style="1"/>
    <col min="175" max="175" width="10.83203125" style="9"/>
    <col min="176" max="180" width="10.83203125" style="1"/>
    <col min="181" max="181" width="10.83203125" style="6"/>
    <col min="182" max="189" width="10.83203125" style="1"/>
    <col min="190" max="190" width="10.83203125" style="6"/>
    <col min="191" max="193" width="10.83203125" style="1"/>
  </cols>
  <sheetData>
    <row r="1" spans="1:194">
      <c r="E1" s="4" t="s">
        <v>0</v>
      </c>
      <c r="M1" s="1" t="s">
        <v>163</v>
      </c>
      <c r="N1" s="4" t="s">
        <v>13</v>
      </c>
      <c r="O1" s="7"/>
      <c r="P1" s="7"/>
      <c r="Q1" s="7"/>
      <c r="R1" s="7"/>
      <c r="S1" s="7"/>
      <c r="T1" s="7"/>
      <c r="U1" s="7"/>
      <c r="V1" s="1" t="s">
        <v>163</v>
      </c>
      <c r="W1" s="4" t="s">
        <v>15</v>
      </c>
      <c r="AK1" s="1" t="s">
        <v>163</v>
      </c>
      <c r="AL1" s="4" t="s">
        <v>34</v>
      </c>
      <c r="AT1" s="7" t="s">
        <v>163</v>
      </c>
      <c r="AU1" s="4" t="s">
        <v>59</v>
      </c>
      <c r="BC1" s="7" t="s">
        <v>163</v>
      </c>
      <c r="BD1" s="2" t="s">
        <v>68</v>
      </c>
      <c r="BH1" s="1" t="s">
        <v>163</v>
      </c>
      <c r="BI1" s="6" t="s">
        <v>82</v>
      </c>
      <c r="BM1" t="s">
        <v>163</v>
      </c>
      <c r="BN1" s="4" t="s">
        <v>78</v>
      </c>
      <c r="BR1" t="s">
        <v>163</v>
      </c>
      <c r="BS1" s="6" t="s">
        <v>83</v>
      </c>
      <c r="CE1" s="9" t="s">
        <v>163</v>
      </c>
      <c r="CF1" s="1" t="s">
        <v>89</v>
      </c>
      <c r="CR1" s="9" t="s">
        <v>163</v>
      </c>
      <c r="CS1" s="4" t="s">
        <v>92</v>
      </c>
      <c r="DA1" s="9" t="s">
        <v>163</v>
      </c>
      <c r="DB1" s="1" t="s">
        <v>100</v>
      </c>
      <c r="DJ1" s="9" t="s">
        <v>163</v>
      </c>
      <c r="DK1" s="2" t="s">
        <v>31</v>
      </c>
      <c r="DS1" t="s">
        <v>163</v>
      </c>
      <c r="DT1" s="4" t="s">
        <v>97</v>
      </c>
      <c r="EJ1" s="9" t="s">
        <v>163</v>
      </c>
      <c r="EK1" s="2" t="s">
        <v>85</v>
      </c>
      <c r="FA1" s="9" t="s">
        <v>163</v>
      </c>
      <c r="FB1" s="2" t="s">
        <v>130</v>
      </c>
      <c r="FJ1" s="9" t="s">
        <v>163</v>
      </c>
      <c r="FK1" s="2" t="s">
        <v>142</v>
      </c>
      <c r="FS1" s="9" t="s">
        <v>163</v>
      </c>
      <c r="FT1" s="2" t="s">
        <v>162</v>
      </c>
      <c r="FX1" s="1" t="s">
        <v>163</v>
      </c>
      <c r="FY1" s="4" t="s">
        <v>84</v>
      </c>
      <c r="GG1" s="1" t="s">
        <v>163</v>
      </c>
      <c r="GH1" s="4" t="s">
        <v>86</v>
      </c>
      <c r="GL1" t="s">
        <v>163</v>
      </c>
    </row>
    <row r="2" spans="1:194">
      <c r="A2" s="2">
        <v>3</v>
      </c>
      <c r="B2" s="2">
        <v>34</v>
      </c>
      <c r="C2" s="2" t="s">
        <v>2</v>
      </c>
      <c r="D2" s="2" t="s">
        <v>3</v>
      </c>
      <c r="E2" s="5">
        <v>5</v>
      </c>
      <c r="F2" s="3">
        <v>16250</v>
      </c>
      <c r="G2" s="3">
        <v>16258</v>
      </c>
      <c r="H2" s="3">
        <v>16256</v>
      </c>
      <c r="I2" s="2"/>
      <c r="J2" s="2"/>
      <c r="K2" s="2"/>
      <c r="L2" s="2"/>
      <c r="M2" s="2"/>
      <c r="N2" s="4"/>
      <c r="O2" s="7"/>
      <c r="P2" s="7"/>
      <c r="Q2" s="7"/>
      <c r="R2" s="7"/>
      <c r="S2" s="7"/>
      <c r="T2" s="7"/>
      <c r="U2" s="7"/>
      <c r="V2" s="7"/>
      <c r="W2" s="4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5">
        <v>2</v>
      </c>
      <c r="AM2" s="3">
        <v>15500</v>
      </c>
      <c r="AN2" s="3">
        <v>15704</v>
      </c>
      <c r="AO2" s="3">
        <v>15515</v>
      </c>
      <c r="AP2" s="3">
        <v>3</v>
      </c>
      <c r="AQ2" s="3">
        <v>15500</v>
      </c>
      <c r="AR2" s="3">
        <v>15570</v>
      </c>
      <c r="AS2" s="3">
        <v>15615</v>
      </c>
      <c r="AT2" s="3"/>
      <c r="AU2" s="4">
        <v>6</v>
      </c>
      <c r="AV2" s="2">
        <v>56274</v>
      </c>
      <c r="AW2" s="2">
        <v>56370</v>
      </c>
      <c r="AX2" s="2">
        <v>15640</v>
      </c>
      <c r="AY2" s="2"/>
      <c r="AZ2" s="2"/>
      <c r="BA2" s="2"/>
      <c r="BB2" s="2"/>
      <c r="BC2" s="13"/>
      <c r="BD2" s="2">
        <v>12</v>
      </c>
      <c r="BE2" s="2">
        <v>62261</v>
      </c>
      <c r="BF2" s="2">
        <v>62263</v>
      </c>
      <c r="BG2" s="2">
        <v>62432</v>
      </c>
      <c r="BH2" s="2"/>
      <c r="BN2" s="4"/>
      <c r="BO2" s="2"/>
      <c r="BP2" s="2"/>
      <c r="BQ2" s="2"/>
      <c r="BR2" s="2"/>
      <c r="BS2" s="6">
        <v>11</v>
      </c>
      <c r="BT2" s="1">
        <v>62563</v>
      </c>
      <c r="BU2" s="1">
        <v>62423</v>
      </c>
      <c r="BV2" s="1">
        <v>62562</v>
      </c>
      <c r="CF2" s="1">
        <v>9</v>
      </c>
      <c r="CG2" s="1">
        <v>62283</v>
      </c>
      <c r="CH2" s="1">
        <v>62286</v>
      </c>
      <c r="CI2" s="1">
        <v>62285</v>
      </c>
      <c r="CS2" s="4">
        <v>10</v>
      </c>
      <c r="CT2" s="2">
        <v>62244</v>
      </c>
      <c r="CU2" s="2">
        <v>62245</v>
      </c>
      <c r="CV2" s="2">
        <v>62246</v>
      </c>
      <c r="CW2" s="2"/>
      <c r="CX2" s="2"/>
      <c r="CY2" s="2"/>
      <c r="CZ2" s="2"/>
      <c r="DA2" s="10"/>
      <c r="DB2" s="1">
        <v>21</v>
      </c>
      <c r="DC2" s="1">
        <v>62408</v>
      </c>
      <c r="DD2" s="1">
        <v>62245</v>
      </c>
      <c r="DE2" s="1">
        <v>62407</v>
      </c>
      <c r="DF2" s="1">
        <v>24</v>
      </c>
      <c r="DG2" s="1">
        <v>62408</v>
      </c>
      <c r="DH2" s="1">
        <v>62330</v>
      </c>
      <c r="DI2" s="1">
        <v>62407</v>
      </c>
      <c r="DK2" s="2"/>
      <c r="DL2" s="2"/>
      <c r="DM2" s="2"/>
      <c r="DN2" s="2"/>
      <c r="DT2" s="4">
        <v>13</v>
      </c>
      <c r="DU2" s="2">
        <v>62441</v>
      </c>
      <c r="DV2" s="2">
        <v>62438</v>
      </c>
      <c r="DW2" s="2">
        <v>62246</v>
      </c>
      <c r="DX2" s="2">
        <v>19</v>
      </c>
      <c r="DY2" s="2">
        <v>62439</v>
      </c>
      <c r="DZ2" s="2">
        <v>62441</v>
      </c>
      <c r="EA2" s="2">
        <v>62440</v>
      </c>
      <c r="EB2" s="2"/>
      <c r="EC2" s="2"/>
      <c r="ED2" s="2"/>
      <c r="EE2" s="2"/>
      <c r="EF2" s="2"/>
      <c r="EG2" s="2"/>
      <c r="EH2" s="2"/>
      <c r="EI2" s="2"/>
      <c r="EJ2" s="10"/>
      <c r="EK2" s="2">
        <v>20</v>
      </c>
      <c r="EL2" s="2">
        <v>62525</v>
      </c>
      <c r="EM2" s="2">
        <v>62438</v>
      </c>
      <c r="EN2" s="2">
        <v>62517</v>
      </c>
      <c r="EO2" s="2">
        <v>22</v>
      </c>
      <c r="EP2" s="2">
        <v>62530</v>
      </c>
      <c r="EQ2" s="2">
        <v>76473</v>
      </c>
      <c r="ER2" s="2">
        <v>62525</v>
      </c>
      <c r="ES2" s="2"/>
      <c r="ET2" s="2"/>
      <c r="EU2" s="2"/>
      <c r="EV2" s="2"/>
      <c r="EW2" s="2"/>
      <c r="EX2" s="2"/>
      <c r="EY2" s="2"/>
      <c r="EZ2" s="2"/>
      <c r="FA2" s="10"/>
      <c r="FB2" s="2">
        <v>17</v>
      </c>
      <c r="FC2" s="2">
        <v>62470</v>
      </c>
      <c r="FD2" s="2">
        <v>62525</v>
      </c>
      <c r="FE2" s="2">
        <v>62471</v>
      </c>
      <c r="FF2" s="2"/>
      <c r="FG2" s="2"/>
      <c r="FH2" s="2"/>
      <c r="FI2" s="2"/>
      <c r="FJ2" s="10"/>
      <c r="FK2" s="3"/>
      <c r="FL2" s="3"/>
      <c r="FM2" s="3"/>
      <c r="FN2" s="3"/>
      <c r="FO2" s="2"/>
      <c r="FP2" s="2"/>
      <c r="FQ2" s="2"/>
      <c r="FR2" s="2"/>
      <c r="FS2" s="10"/>
      <c r="FT2" s="2"/>
      <c r="FU2" s="2"/>
      <c r="FV2" s="2"/>
      <c r="FW2" s="2"/>
      <c r="FX2" s="2"/>
      <c r="FY2" s="4"/>
      <c r="FZ2" s="2"/>
      <c r="GA2" s="2"/>
      <c r="GB2" s="2"/>
      <c r="GC2" s="2"/>
      <c r="GD2" s="2"/>
      <c r="GE2" s="2"/>
      <c r="GF2" s="2"/>
      <c r="GG2" s="2"/>
      <c r="GH2" s="4">
        <v>18</v>
      </c>
      <c r="GI2" s="2">
        <v>62379</v>
      </c>
      <c r="GJ2" s="2">
        <v>62330</v>
      </c>
      <c r="GK2" s="2">
        <v>62562</v>
      </c>
    </row>
    <row r="3" spans="1:194">
      <c r="A3" s="2"/>
      <c r="B3" s="2"/>
      <c r="C3" s="2" t="s">
        <v>4</v>
      </c>
      <c r="D3" s="2" t="s">
        <v>5</v>
      </c>
      <c r="E3" s="4">
        <v>7.5270000000000001</v>
      </c>
      <c r="F3" s="2" t="s">
        <v>0</v>
      </c>
      <c r="G3" s="2" t="s">
        <v>1</v>
      </c>
      <c r="H3" s="2" t="s">
        <v>6</v>
      </c>
      <c r="I3" s="2"/>
      <c r="J3" s="2"/>
      <c r="K3" s="2"/>
      <c r="L3" s="2"/>
      <c r="M3" s="2"/>
      <c r="N3" s="4"/>
      <c r="O3" s="7"/>
      <c r="P3" s="7"/>
      <c r="Q3" s="7"/>
      <c r="R3" s="7"/>
      <c r="S3" s="7"/>
      <c r="T3" s="7"/>
      <c r="U3" s="7"/>
      <c r="V3" s="7"/>
      <c r="W3" s="4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4">
        <v>5.2830000000000004</v>
      </c>
      <c r="AM3" s="2" t="s">
        <v>22</v>
      </c>
      <c r="AN3" s="2" t="s">
        <v>49</v>
      </c>
      <c r="AO3" s="2" t="s">
        <v>15</v>
      </c>
      <c r="AP3" s="2">
        <v>5.3470000000000004</v>
      </c>
      <c r="AQ3" s="2" t="s">
        <v>34</v>
      </c>
      <c r="AR3" s="2" t="s">
        <v>50</v>
      </c>
      <c r="AS3" s="2" t="s">
        <v>19</v>
      </c>
      <c r="AT3" s="2"/>
      <c r="AU3" s="4">
        <v>7.984</v>
      </c>
      <c r="AV3" s="2" t="s">
        <v>59</v>
      </c>
      <c r="AW3" s="2" t="s">
        <v>58</v>
      </c>
      <c r="AX3" s="2" t="s">
        <v>64</v>
      </c>
      <c r="AY3" s="2"/>
      <c r="AZ3" s="2"/>
      <c r="BA3" s="2"/>
      <c r="BB3" s="2"/>
      <c r="BC3" s="10"/>
      <c r="BD3" s="2">
        <v>9.0500000000000007</v>
      </c>
      <c r="BE3" s="2" t="s">
        <v>68</v>
      </c>
      <c r="BF3" s="2" t="s">
        <v>68</v>
      </c>
      <c r="BG3" s="2" t="s">
        <v>67</v>
      </c>
      <c r="BH3" s="2"/>
      <c r="BN3" s="4"/>
      <c r="BO3" s="2"/>
      <c r="BP3" s="2"/>
      <c r="BQ3" s="2"/>
      <c r="BR3" s="2"/>
      <c r="BS3" s="6">
        <v>8.7539999999999996</v>
      </c>
      <c r="BT3" s="1" t="s">
        <v>83</v>
      </c>
      <c r="BU3" s="1" t="s">
        <v>84</v>
      </c>
      <c r="BV3" s="1" t="s">
        <v>83</v>
      </c>
      <c r="CF3" s="1">
        <v>8.4410000000000007</v>
      </c>
      <c r="CG3" s="1" t="s">
        <v>89</v>
      </c>
      <c r="CH3" s="1" t="s">
        <v>89</v>
      </c>
      <c r="CI3" s="1" t="s">
        <v>89</v>
      </c>
      <c r="CS3" s="4">
        <v>8.6890000000000001</v>
      </c>
      <c r="CT3" s="2" t="s">
        <v>92</v>
      </c>
      <c r="CU3" s="2" t="s">
        <v>92</v>
      </c>
      <c r="CV3" s="2" t="s">
        <v>92</v>
      </c>
      <c r="CW3" s="2"/>
      <c r="CX3" s="2"/>
      <c r="CY3" s="2"/>
      <c r="CZ3" s="2"/>
      <c r="DA3" s="10"/>
      <c r="DB3" s="1">
        <v>9.7469999999999999</v>
      </c>
      <c r="DC3" s="1" t="s">
        <v>100</v>
      </c>
      <c r="DD3" s="1" t="s">
        <v>101</v>
      </c>
      <c r="DE3" s="1" t="s">
        <v>100</v>
      </c>
      <c r="DF3" s="1">
        <v>10.397</v>
      </c>
      <c r="DG3" s="1" t="s">
        <v>100</v>
      </c>
      <c r="DH3" s="1" t="s">
        <v>102</v>
      </c>
      <c r="DI3" s="1" t="s">
        <v>100</v>
      </c>
      <c r="DK3" s="2"/>
      <c r="DL3" s="2"/>
      <c r="DM3" s="2"/>
      <c r="DN3" s="2"/>
      <c r="DT3" s="4">
        <v>9.2260000000000009</v>
      </c>
      <c r="DU3" s="2" t="s">
        <v>97</v>
      </c>
      <c r="DV3" s="2" t="s">
        <v>97</v>
      </c>
      <c r="DW3" s="2" t="s">
        <v>92</v>
      </c>
      <c r="DX3" s="2">
        <v>9.6270000000000007</v>
      </c>
      <c r="DY3" s="2" t="s">
        <v>97</v>
      </c>
      <c r="DZ3" s="2" t="s">
        <v>97</v>
      </c>
      <c r="EA3" s="2" t="s">
        <v>97</v>
      </c>
      <c r="EB3" s="2"/>
      <c r="EC3" s="2"/>
      <c r="ED3" s="2"/>
      <c r="EE3" s="2"/>
      <c r="EF3" s="2"/>
      <c r="EG3" s="2"/>
      <c r="EH3" s="2"/>
      <c r="EI3" s="2"/>
      <c r="EJ3" s="10"/>
      <c r="EK3" s="2">
        <v>9.6669999999999998</v>
      </c>
      <c r="EL3" s="2" t="s">
        <v>85</v>
      </c>
      <c r="EM3" s="2" t="s">
        <v>97</v>
      </c>
      <c r="EN3" s="2" t="s">
        <v>88</v>
      </c>
      <c r="EO3" s="2">
        <v>10.084</v>
      </c>
      <c r="EP3" s="2" t="s">
        <v>85</v>
      </c>
      <c r="EQ3" s="2" t="s">
        <v>135</v>
      </c>
      <c r="ER3" s="2" t="s">
        <v>85</v>
      </c>
      <c r="ES3" s="2"/>
      <c r="ET3" s="2"/>
      <c r="EU3" s="2"/>
      <c r="EV3" s="2"/>
      <c r="EW3" s="2"/>
      <c r="EX3" s="2"/>
      <c r="EY3" s="2"/>
      <c r="EZ3" s="2"/>
      <c r="FA3" s="10"/>
      <c r="FB3" s="2">
        <v>9.5069999999999997</v>
      </c>
      <c r="FC3" s="2" t="s">
        <v>130</v>
      </c>
      <c r="FD3" s="2" t="s">
        <v>85</v>
      </c>
      <c r="FE3" s="2" t="s">
        <v>130</v>
      </c>
      <c r="FF3" s="2"/>
      <c r="FG3" s="2"/>
      <c r="FH3" s="2"/>
      <c r="FI3" s="2"/>
      <c r="FJ3" s="10"/>
      <c r="FK3" s="2"/>
      <c r="FL3" s="2"/>
      <c r="FM3" s="2"/>
      <c r="FN3" s="2"/>
      <c r="FO3" s="2"/>
      <c r="FP3" s="2"/>
      <c r="FQ3" s="2"/>
      <c r="FR3" s="2"/>
      <c r="FS3" s="10"/>
      <c r="FT3" s="2"/>
      <c r="FU3" s="2"/>
      <c r="FV3" s="2"/>
      <c r="FW3" s="2"/>
      <c r="FX3" s="2"/>
      <c r="FY3" s="4"/>
      <c r="FZ3" s="2"/>
      <c r="GA3" s="2"/>
      <c r="GB3" s="2"/>
      <c r="GC3" s="2"/>
      <c r="GD3" s="2"/>
      <c r="GE3" s="2"/>
      <c r="GF3" s="2"/>
      <c r="GG3" s="2"/>
      <c r="GH3" s="4">
        <v>9.5470000000000006</v>
      </c>
      <c r="GI3" s="2" t="s">
        <v>86</v>
      </c>
      <c r="GJ3" s="2" t="s">
        <v>87</v>
      </c>
      <c r="GK3" s="2" t="s">
        <v>83</v>
      </c>
    </row>
    <row r="4" spans="1:194">
      <c r="A4" s="2"/>
      <c r="B4" s="2"/>
      <c r="C4" s="2" t="s">
        <v>8</v>
      </c>
      <c r="D4" s="2" t="s">
        <v>9</v>
      </c>
      <c r="E4" s="4">
        <v>82.34</v>
      </c>
      <c r="F4" s="2">
        <v>95</v>
      </c>
      <c r="G4" s="2">
        <v>94</v>
      </c>
      <c r="H4" s="2">
        <v>90</v>
      </c>
      <c r="I4" s="2"/>
      <c r="J4" s="2"/>
      <c r="K4" s="2"/>
      <c r="L4" s="2"/>
      <c r="M4" s="2">
        <f>SUM(E4+I4)</f>
        <v>82.34</v>
      </c>
      <c r="N4" s="4"/>
      <c r="O4" s="7"/>
      <c r="P4" s="7"/>
      <c r="Q4" s="7"/>
      <c r="R4" s="7"/>
      <c r="S4" s="7"/>
      <c r="T4" s="7"/>
      <c r="U4" s="7"/>
      <c r="V4" s="7">
        <f>SUM(N4+R4)</f>
        <v>0</v>
      </c>
      <c r="W4" s="4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>
        <f>SUM(W4+AA4+AE4+AI4)</f>
        <v>0</v>
      </c>
      <c r="AL4" s="4">
        <v>0.44</v>
      </c>
      <c r="AM4" s="2">
        <v>95</v>
      </c>
      <c r="AN4" s="2">
        <v>94</v>
      </c>
      <c r="AO4" s="2">
        <v>93</v>
      </c>
      <c r="AP4" s="2">
        <v>0.35</v>
      </c>
      <c r="AQ4" s="2">
        <v>95</v>
      </c>
      <c r="AR4" s="2">
        <v>90</v>
      </c>
      <c r="AS4" s="2">
        <v>90</v>
      </c>
      <c r="AT4" s="2">
        <f>SUM(AL4+AP4)</f>
        <v>0.79</v>
      </c>
      <c r="AU4" s="4">
        <v>0.47</v>
      </c>
      <c r="AV4" s="2">
        <v>95</v>
      </c>
      <c r="AW4" s="2">
        <v>95</v>
      </c>
      <c r="AX4" s="2">
        <v>87</v>
      </c>
      <c r="AY4" s="2"/>
      <c r="AZ4" s="2"/>
      <c r="BA4" s="2"/>
      <c r="BB4" s="2"/>
      <c r="BC4" s="10">
        <f>SUM(AU4+AY4)</f>
        <v>0.47</v>
      </c>
      <c r="BD4" s="2">
        <v>3.61</v>
      </c>
      <c r="BE4" s="2">
        <v>98</v>
      </c>
      <c r="BF4" s="2">
        <v>93</v>
      </c>
      <c r="BG4" s="2">
        <v>76</v>
      </c>
      <c r="BH4" s="2">
        <f>SUM(BD4)</f>
        <v>3.61</v>
      </c>
      <c r="BM4">
        <f>SUM(BD4+BI4)</f>
        <v>3.61</v>
      </c>
      <c r="BN4" s="4"/>
      <c r="BO4" s="2"/>
      <c r="BP4" s="2"/>
      <c r="BQ4" s="2"/>
      <c r="BR4" s="2">
        <f>SUM(BN4)</f>
        <v>0</v>
      </c>
      <c r="BS4" s="6">
        <v>0.6</v>
      </c>
      <c r="BT4" s="1">
        <v>96</v>
      </c>
      <c r="BU4" s="1">
        <v>91</v>
      </c>
      <c r="BV4" s="1">
        <v>90</v>
      </c>
      <c r="CE4" s="9">
        <f>SUM(BS4+BW4+CA4)</f>
        <v>0.6</v>
      </c>
      <c r="CF4" s="1">
        <v>0.53</v>
      </c>
      <c r="CG4" s="1">
        <v>98</v>
      </c>
      <c r="CH4" s="1">
        <v>97</v>
      </c>
      <c r="CI4" s="1">
        <v>93</v>
      </c>
      <c r="CR4" s="1">
        <f>SUM(CF4+CJ4+CN4)</f>
        <v>0.53</v>
      </c>
      <c r="CS4" s="4">
        <v>0.32</v>
      </c>
      <c r="CT4" s="2">
        <v>98</v>
      </c>
      <c r="CU4" s="2">
        <v>95</v>
      </c>
      <c r="CV4" s="2">
        <v>95</v>
      </c>
      <c r="CW4" s="2"/>
      <c r="CX4" s="2"/>
      <c r="CY4" s="2"/>
      <c r="CZ4" s="2"/>
      <c r="DA4" s="10">
        <f>SUM(CS4+CW4)</f>
        <v>0.32</v>
      </c>
      <c r="DB4" s="1">
        <v>0.24</v>
      </c>
      <c r="DC4" s="1">
        <v>94</v>
      </c>
      <c r="DD4" s="1">
        <v>74</v>
      </c>
      <c r="DE4" s="1">
        <v>72</v>
      </c>
      <c r="DF4" s="1">
        <v>0.22</v>
      </c>
      <c r="DG4" s="1">
        <v>60</v>
      </c>
      <c r="DH4" s="1">
        <v>51</v>
      </c>
      <c r="DI4" s="1">
        <v>49</v>
      </c>
      <c r="DJ4" s="9">
        <f>SUM(DB4+DF4)</f>
        <v>0.45999999999999996</v>
      </c>
      <c r="DK4" s="2"/>
      <c r="DL4" s="2"/>
      <c r="DM4" s="2"/>
      <c r="DN4" s="2"/>
      <c r="DS4">
        <f>SUM(DK4+DO4)</f>
        <v>0</v>
      </c>
      <c r="DT4" s="4">
        <v>0.19</v>
      </c>
      <c r="DU4" s="2">
        <v>87</v>
      </c>
      <c r="DV4" s="2">
        <v>81</v>
      </c>
      <c r="DW4" s="2">
        <v>64</v>
      </c>
      <c r="DX4" s="2">
        <v>0.9</v>
      </c>
      <c r="DY4" s="2">
        <v>96</v>
      </c>
      <c r="DZ4" s="2">
        <v>93</v>
      </c>
      <c r="EA4" s="2">
        <v>93</v>
      </c>
      <c r="EB4" s="2"/>
      <c r="EC4" s="2"/>
      <c r="ED4" s="2"/>
      <c r="EE4" s="2"/>
      <c r="EF4" s="2"/>
      <c r="EG4" s="2"/>
      <c r="EH4" s="2"/>
      <c r="EI4" s="2"/>
      <c r="EJ4" s="10">
        <f>SUM(DT4+DX4+EB4+EF4)</f>
        <v>1.0900000000000001</v>
      </c>
      <c r="EK4" s="2">
        <v>1.88</v>
      </c>
      <c r="EL4" s="2">
        <v>64</v>
      </c>
      <c r="EM4" s="2">
        <v>64</v>
      </c>
      <c r="EN4" s="2">
        <v>60</v>
      </c>
      <c r="EO4" s="2">
        <v>0.63</v>
      </c>
      <c r="EP4" s="2">
        <v>93</v>
      </c>
      <c r="EQ4" s="2">
        <v>68</v>
      </c>
      <c r="ER4" s="2">
        <v>53</v>
      </c>
      <c r="ES4" s="2"/>
      <c r="ET4" s="2"/>
      <c r="EU4" s="2"/>
      <c r="EV4" s="2"/>
      <c r="EW4" s="2"/>
      <c r="EX4" s="2"/>
      <c r="EY4" s="2"/>
      <c r="EZ4" s="2"/>
      <c r="FA4" s="10">
        <f>SUM(EK4+EO4+ES4+EW4)</f>
        <v>2.5099999999999998</v>
      </c>
      <c r="FB4" s="2">
        <v>0.35</v>
      </c>
      <c r="FC4" s="2">
        <v>98</v>
      </c>
      <c r="FD4" s="2">
        <v>95</v>
      </c>
      <c r="FE4" s="2">
        <v>93</v>
      </c>
      <c r="FF4" s="2"/>
      <c r="FG4" s="2"/>
      <c r="FH4" s="2"/>
      <c r="FI4" s="2"/>
      <c r="FJ4" s="10">
        <f>SUM(FB4+FF4)</f>
        <v>0.35</v>
      </c>
      <c r="FK4" s="2"/>
      <c r="FL4" s="2"/>
      <c r="FM4" s="2"/>
      <c r="FN4" s="2"/>
      <c r="FO4" s="2"/>
      <c r="FP4" s="2"/>
      <c r="FQ4" s="2"/>
      <c r="FR4" s="2"/>
      <c r="FS4" s="10">
        <f>SUM(FK4+FO4)</f>
        <v>0</v>
      </c>
      <c r="FT4" s="2"/>
      <c r="FU4" s="2"/>
      <c r="FV4" s="2"/>
      <c r="FW4" s="2"/>
      <c r="FX4" s="2">
        <f>SUM(FT4)</f>
        <v>0</v>
      </c>
      <c r="FY4" s="4"/>
      <c r="FZ4" s="2"/>
      <c r="GA4" s="2"/>
      <c r="GB4" s="2"/>
      <c r="GC4" s="2"/>
      <c r="GD4" s="2"/>
      <c r="GE4" s="2"/>
      <c r="GF4" s="2"/>
      <c r="GG4" s="2">
        <f>SUM(FY4+GC4)</f>
        <v>0</v>
      </c>
      <c r="GH4" s="4">
        <v>0.57999999999999996</v>
      </c>
      <c r="GI4" s="2">
        <v>96</v>
      </c>
      <c r="GJ4" s="2">
        <v>90</v>
      </c>
      <c r="GK4" s="2">
        <v>83</v>
      </c>
      <c r="GL4">
        <f>SUM(GH4)</f>
        <v>0.57999999999999996</v>
      </c>
    </row>
    <row r="5" spans="1:194">
      <c r="A5" s="2">
        <v>5</v>
      </c>
      <c r="B5" s="2">
        <v>30</v>
      </c>
      <c r="C5" s="2" t="s">
        <v>2</v>
      </c>
      <c r="D5" s="2" t="s">
        <v>3</v>
      </c>
      <c r="E5" s="4">
        <v>9</v>
      </c>
      <c r="F5" s="2">
        <v>16250</v>
      </c>
      <c r="G5" s="2">
        <v>16256</v>
      </c>
      <c r="H5" s="2">
        <v>16255</v>
      </c>
      <c r="I5" s="2"/>
      <c r="J5" s="2"/>
      <c r="K5" s="2"/>
      <c r="L5" s="2"/>
      <c r="M5" s="2"/>
      <c r="N5" s="4"/>
      <c r="O5" s="7"/>
      <c r="P5" s="7"/>
      <c r="Q5" s="7"/>
      <c r="R5" s="7"/>
      <c r="S5" s="7"/>
      <c r="T5" s="7"/>
      <c r="U5" s="7"/>
      <c r="V5" s="7"/>
      <c r="W5" s="5">
        <v>4</v>
      </c>
      <c r="X5" s="3">
        <v>15517</v>
      </c>
      <c r="Y5" s="3">
        <v>15500</v>
      </c>
      <c r="Z5" s="3">
        <v>15569</v>
      </c>
      <c r="AA5" s="3">
        <v>5</v>
      </c>
      <c r="AB5" s="3">
        <v>15515</v>
      </c>
      <c r="AC5" s="3">
        <v>15514</v>
      </c>
      <c r="AD5" s="3">
        <v>15655</v>
      </c>
      <c r="AE5" s="2"/>
      <c r="AF5" s="2"/>
      <c r="AG5" s="2"/>
      <c r="AH5" s="2"/>
      <c r="AI5" s="2"/>
      <c r="AJ5" s="2"/>
      <c r="AK5" s="2"/>
      <c r="AL5" s="4"/>
      <c r="AM5" s="2"/>
      <c r="AN5" s="2"/>
      <c r="AO5" s="2"/>
      <c r="AP5" s="2"/>
      <c r="AQ5" s="2"/>
      <c r="AR5" s="2"/>
      <c r="AS5" s="2"/>
      <c r="AT5" s="3"/>
      <c r="AU5" s="4">
        <v>10</v>
      </c>
      <c r="AV5" s="2">
        <v>56274</v>
      </c>
      <c r="AW5" s="2">
        <v>56370</v>
      </c>
      <c r="AX5" s="2">
        <v>56281</v>
      </c>
      <c r="AY5" s="2"/>
      <c r="AZ5" s="2"/>
      <c r="BA5" s="2"/>
      <c r="BB5" s="2"/>
      <c r="BC5" s="13"/>
      <c r="BD5" s="2">
        <v>14</v>
      </c>
      <c r="BE5" s="2">
        <v>62261</v>
      </c>
      <c r="BF5" s="2">
        <v>62378</v>
      </c>
      <c r="BG5" s="2">
        <v>62263</v>
      </c>
      <c r="BH5" s="2"/>
      <c r="BN5" s="4">
        <v>16</v>
      </c>
      <c r="BO5" s="2">
        <v>62311</v>
      </c>
      <c r="BP5" s="2">
        <v>15481</v>
      </c>
      <c r="BQ5" s="2">
        <v>62309</v>
      </c>
      <c r="BR5" s="2"/>
      <c r="BS5" s="6">
        <v>13</v>
      </c>
      <c r="BT5" s="1">
        <v>62563</v>
      </c>
      <c r="BU5" s="1">
        <v>62423</v>
      </c>
      <c r="BV5" s="1">
        <v>62562</v>
      </c>
      <c r="CF5" s="1">
        <v>11</v>
      </c>
      <c r="CG5" s="1">
        <v>62286</v>
      </c>
      <c r="CH5" s="1">
        <v>62283</v>
      </c>
      <c r="CI5" s="1">
        <v>62244</v>
      </c>
      <c r="CJ5" s="1">
        <v>12</v>
      </c>
      <c r="CK5" s="1">
        <v>62285</v>
      </c>
      <c r="CL5" s="1">
        <v>62244</v>
      </c>
      <c r="CM5" s="1">
        <v>62283</v>
      </c>
      <c r="CS5" s="4"/>
      <c r="CT5" s="2"/>
      <c r="CU5" s="2"/>
      <c r="CV5" s="2"/>
      <c r="CW5" s="2"/>
      <c r="CX5" s="2"/>
      <c r="CY5" s="2"/>
      <c r="CZ5" s="2"/>
      <c r="DA5" s="10"/>
      <c r="DB5" s="1">
        <v>23</v>
      </c>
      <c r="DC5" s="1">
        <v>62408</v>
      </c>
      <c r="DD5" s="1">
        <v>62407</v>
      </c>
      <c r="DE5" s="1">
        <v>62286</v>
      </c>
      <c r="DK5" s="2"/>
      <c r="DL5" s="2"/>
      <c r="DM5" s="2"/>
      <c r="DN5" s="2"/>
      <c r="DT5" s="4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10"/>
      <c r="EK5" s="7">
        <v>26</v>
      </c>
      <c r="EL5" s="7">
        <v>62530</v>
      </c>
      <c r="EM5" s="7">
        <v>62525</v>
      </c>
      <c r="EN5" s="7">
        <v>62523</v>
      </c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10"/>
      <c r="FB5">
        <v>19</v>
      </c>
      <c r="FC5">
        <v>62291</v>
      </c>
      <c r="FD5">
        <v>62528</v>
      </c>
      <c r="FE5">
        <v>62525</v>
      </c>
      <c r="FF5" s="2"/>
      <c r="FG5" s="2"/>
      <c r="FH5" s="2"/>
      <c r="FI5" s="2"/>
      <c r="FJ5" s="10"/>
      <c r="FK5" s="3">
        <v>5</v>
      </c>
      <c r="FL5" s="3">
        <v>15480</v>
      </c>
      <c r="FM5" s="3">
        <v>15686</v>
      </c>
      <c r="FN5" s="3">
        <v>15639</v>
      </c>
      <c r="FO5" s="2"/>
      <c r="FP5" s="2"/>
      <c r="FQ5" s="2"/>
      <c r="FR5" s="2"/>
      <c r="FS5" s="10"/>
      <c r="FT5" s="2">
        <v>24</v>
      </c>
      <c r="FU5" s="2">
        <v>76518</v>
      </c>
      <c r="FV5" s="2">
        <v>62474</v>
      </c>
      <c r="FW5" s="2">
        <v>62528</v>
      </c>
      <c r="FX5" s="2"/>
      <c r="FY5" s="4">
        <v>18</v>
      </c>
      <c r="FZ5" s="2">
        <v>62421</v>
      </c>
      <c r="GA5" s="2">
        <v>62563</v>
      </c>
      <c r="GB5" s="2">
        <v>62562</v>
      </c>
      <c r="GC5" s="2">
        <v>20</v>
      </c>
      <c r="GD5" s="2">
        <v>62421</v>
      </c>
      <c r="GE5" s="2">
        <v>62562</v>
      </c>
      <c r="GF5" s="2">
        <v>62563</v>
      </c>
      <c r="GG5" s="2"/>
      <c r="GH5" s="4">
        <v>22</v>
      </c>
      <c r="GI5" s="2">
        <v>62379</v>
      </c>
      <c r="GJ5" s="2">
        <v>62438</v>
      </c>
      <c r="GK5" s="2">
        <v>62330</v>
      </c>
    </row>
    <row r="6" spans="1:194">
      <c r="A6" s="2"/>
      <c r="B6" s="2"/>
      <c r="C6" s="2" t="s">
        <v>4</v>
      </c>
      <c r="D6" s="2" t="s">
        <v>5</v>
      </c>
      <c r="E6" s="4">
        <v>7.5190000000000001</v>
      </c>
      <c r="F6" s="2" t="s">
        <v>0</v>
      </c>
      <c r="G6" s="2" t="s">
        <v>0</v>
      </c>
      <c r="H6" s="2" t="s">
        <v>1</v>
      </c>
      <c r="I6" s="2"/>
      <c r="J6" s="2"/>
      <c r="K6" s="2"/>
      <c r="L6" s="2"/>
      <c r="M6" s="2"/>
      <c r="N6" s="4"/>
      <c r="O6" s="7"/>
      <c r="P6" s="7"/>
      <c r="Q6" s="7"/>
      <c r="R6" s="7"/>
      <c r="S6" s="7"/>
      <c r="T6" s="7"/>
      <c r="U6" s="7"/>
      <c r="V6" s="7"/>
      <c r="W6" s="4">
        <v>5.3390000000000004</v>
      </c>
      <c r="X6" s="2" t="s">
        <v>15</v>
      </c>
      <c r="Y6" s="2" t="s">
        <v>34</v>
      </c>
      <c r="Z6" s="2" t="s">
        <v>35</v>
      </c>
      <c r="AA6" s="2">
        <v>5.556</v>
      </c>
      <c r="AB6" s="2" t="s">
        <v>26</v>
      </c>
      <c r="AC6" s="2" t="s">
        <v>36</v>
      </c>
      <c r="AD6" s="2" t="s">
        <v>20</v>
      </c>
      <c r="AE6" s="2"/>
      <c r="AF6" s="2"/>
      <c r="AG6" s="2"/>
      <c r="AH6" s="2"/>
      <c r="AI6" s="2"/>
      <c r="AJ6" s="2"/>
      <c r="AK6" s="2"/>
      <c r="AL6" s="4"/>
      <c r="AM6" s="2"/>
      <c r="AN6" s="2"/>
      <c r="AO6" s="2"/>
      <c r="AP6" s="2"/>
      <c r="AQ6" s="2"/>
      <c r="AR6" s="2"/>
      <c r="AS6" s="2"/>
      <c r="AT6" s="2"/>
      <c r="AU6" s="4">
        <v>7.968</v>
      </c>
      <c r="AV6" s="2" t="s">
        <v>59</v>
      </c>
      <c r="AW6" s="2" t="s">
        <v>58</v>
      </c>
      <c r="AX6" s="2" t="s">
        <v>63</v>
      </c>
      <c r="AY6" s="2"/>
      <c r="AZ6" s="2"/>
      <c r="BA6" s="2"/>
      <c r="BB6" s="2"/>
      <c r="BC6" s="10"/>
      <c r="BD6" s="2">
        <v>9.0500000000000007</v>
      </c>
      <c r="BE6" s="2" t="s">
        <v>68</v>
      </c>
      <c r="BF6" s="2" t="s">
        <v>69</v>
      </c>
      <c r="BG6" s="2" t="s">
        <v>68</v>
      </c>
      <c r="BH6" s="2"/>
      <c r="BN6" s="4">
        <v>9.2989999999999995</v>
      </c>
      <c r="BO6" s="2" t="s">
        <v>78</v>
      </c>
      <c r="BP6" s="2" t="s">
        <v>32</v>
      </c>
      <c r="BQ6" s="2" t="s">
        <v>78</v>
      </c>
      <c r="BR6" s="2"/>
      <c r="BS6" s="6">
        <v>8.7539999999999996</v>
      </c>
      <c r="BT6" s="1" t="s">
        <v>83</v>
      </c>
      <c r="BU6" s="1" t="s">
        <v>84</v>
      </c>
      <c r="BV6" s="1" t="s">
        <v>83</v>
      </c>
      <c r="CF6" s="1">
        <v>8.4410000000000007</v>
      </c>
      <c r="CG6" s="1" t="s">
        <v>89</v>
      </c>
      <c r="CH6" s="1" t="s">
        <v>89</v>
      </c>
      <c r="CI6" s="1" t="s">
        <v>92</v>
      </c>
      <c r="CJ6" s="1">
        <v>8.69</v>
      </c>
      <c r="CK6" s="1" t="s">
        <v>89</v>
      </c>
      <c r="CL6" s="1" t="s">
        <v>92</v>
      </c>
      <c r="CM6" s="1" t="s">
        <v>89</v>
      </c>
      <c r="CS6" s="4"/>
      <c r="CT6" s="2"/>
      <c r="CU6" s="2"/>
      <c r="CV6" s="2"/>
      <c r="CW6" s="2"/>
      <c r="CX6" s="2"/>
      <c r="CY6" s="2"/>
      <c r="CZ6" s="2"/>
      <c r="DA6" s="10"/>
      <c r="DB6" s="1">
        <v>9.7560000000000002</v>
      </c>
      <c r="DC6" s="1" t="s">
        <v>100</v>
      </c>
      <c r="DD6" s="1" t="s">
        <v>100</v>
      </c>
      <c r="DE6" s="1" t="s">
        <v>103</v>
      </c>
      <c r="DK6" s="2"/>
      <c r="DL6" s="2"/>
      <c r="DM6" s="2"/>
      <c r="DN6" s="2"/>
      <c r="DT6" s="4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10"/>
      <c r="EK6" s="7">
        <v>10.477</v>
      </c>
      <c r="EL6" s="7" t="s">
        <v>85</v>
      </c>
      <c r="EM6" s="7" t="s">
        <v>85</v>
      </c>
      <c r="EN6" s="7" t="s">
        <v>88</v>
      </c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10"/>
      <c r="FB6">
        <v>9.5069999999999997</v>
      </c>
      <c r="FC6" t="s">
        <v>130</v>
      </c>
      <c r="FD6" t="s">
        <v>85</v>
      </c>
      <c r="FE6" t="s">
        <v>85</v>
      </c>
      <c r="FF6" s="2"/>
      <c r="FG6" s="2"/>
      <c r="FH6" s="2"/>
      <c r="FI6" s="2"/>
      <c r="FJ6" s="10"/>
      <c r="FK6" s="2">
        <v>5.556</v>
      </c>
      <c r="FL6" s="2" t="s">
        <v>142</v>
      </c>
      <c r="FM6" s="2" t="s">
        <v>40</v>
      </c>
      <c r="FN6" s="2" t="s">
        <v>144</v>
      </c>
      <c r="FO6" s="2"/>
      <c r="FP6" s="2"/>
      <c r="FQ6" s="2"/>
      <c r="FR6" s="2"/>
      <c r="FS6" s="10"/>
      <c r="FT6" s="2">
        <v>10.084</v>
      </c>
      <c r="FU6" s="2" t="s">
        <v>162</v>
      </c>
      <c r="FV6" s="2" t="s">
        <v>156</v>
      </c>
      <c r="FW6" s="2" t="s">
        <v>85</v>
      </c>
      <c r="FX6" s="2"/>
      <c r="FY6" s="4">
        <v>9.4510000000000005</v>
      </c>
      <c r="FZ6" s="2" t="s">
        <v>84</v>
      </c>
      <c r="GA6" s="2" t="s">
        <v>83</v>
      </c>
      <c r="GB6" s="2" t="s">
        <v>83</v>
      </c>
      <c r="GC6" s="2">
        <v>9.5389999999999997</v>
      </c>
      <c r="GD6" s="2" t="s">
        <v>84</v>
      </c>
      <c r="GE6" s="2" t="s">
        <v>83</v>
      </c>
      <c r="GF6" s="2" t="s">
        <v>83</v>
      </c>
      <c r="GG6" s="2"/>
      <c r="GH6" s="4">
        <v>9.6669999999999998</v>
      </c>
      <c r="GI6" s="2" t="s">
        <v>86</v>
      </c>
      <c r="GJ6" s="2" t="s">
        <v>97</v>
      </c>
      <c r="GK6" s="2" t="s">
        <v>87</v>
      </c>
    </row>
    <row r="7" spans="1:194">
      <c r="A7" s="2"/>
      <c r="B7" s="2"/>
      <c r="C7" s="2" t="s">
        <v>8</v>
      </c>
      <c r="D7" s="2" t="s">
        <v>9</v>
      </c>
      <c r="E7" s="4">
        <v>25.06</v>
      </c>
      <c r="F7" s="2">
        <v>95</v>
      </c>
      <c r="G7" s="2">
        <v>91</v>
      </c>
      <c r="H7" s="2">
        <v>90</v>
      </c>
      <c r="I7" s="2"/>
      <c r="J7" s="2"/>
      <c r="K7" s="2"/>
      <c r="L7" s="2"/>
      <c r="M7" s="2">
        <f t="shared" ref="M7" si="0">SUM(E7+I7)</f>
        <v>25.06</v>
      </c>
      <c r="N7" s="4"/>
      <c r="O7" s="7"/>
      <c r="P7" s="7"/>
      <c r="Q7" s="7"/>
      <c r="R7" s="7"/>
      <c r="S7" s="7"/>
      <c r="T7" s="7"/>
      <c r="U7" s="7"/>
      <c r="V7" s="7">
        <f t="shared" ref="V7" si="1">SUM(N7+R7)</f>
        <v>0</v>
      </c>
      <c r="W7" s="4">
        <v>3.72</v>
      </c>
      <c r="X7" s="2">
        <v>94</v>
      </c>
      <c r="Y7" s="2">
        <v>91</v>
      </c>
      <c r="Z7" s="2">
        <v>91</v>
      </c>
      <c r="AA7" s="2">
        <v>2.31</v>
      </c>
      <c r="AB7" s="2">
        <v>91</v>
      </c>
      <c r="AC7" s="2">
        <v>91</v>
      </c>
      <c r="AD7" s="2">
        <v>87</v>
      </c>
      <c r="AE7" s="2"/>
      <c r="AF7" s="2"/>
      <c r="AG7" s="7"/>
      <c r="AH7" s="2"/>
      <c r="AI7" s="2"/>
      <c r="AJ7" s="2"/>
      <c r="AK7" s="2">
        <f t="shared" ref="AK7" si="2">SUM(W7+AA7+AE7+AI7)</f>
        <v>6.03</v>
      </c>
      <c r="AL7" s="4"/>
      <c r="AM7" s="2"/>
      <c r="AN7" s="2"/>
      <c r="AO7" s="2"/>
      <c r="AP7" s="2"/>
      <c r="AQ7" s="2"/>
      <c r="AR7" s="2"/>
      <c r="AS7" s="2"/>
      <c r="AT7" s="2">
        <f t="shared" ref="AT7" si="3">SUM(AL7+AP7)</f>
        <v>0</v>
      </c>
      <c r="AU7" s="4">
        <v>8</v>
      </c>
      <c r="AV7" s="2">
        <v>95</v>
      </c>
      <c r="AW7" s="2">
        <v>93</v>
      </c>
      <c r="AX7" s="2">
        <v>90</v>
      </c>
      <c r="AY7" s="2"/>
      <c r="AZ7" s="2"/>
      <c r="BA7" s="2"/>
      <c r="BB7" s="2"/>
      <c r="BC7" s="10">
        <f t="shared" ref="BC7" si="4">SUM(AU7+AY7)</f>
        <v>8</v>
      </c>
      <c r="BD7" s="2">
        <v>10.14</v>
      </c>
      <c r="BE7" s="2">
        <v>99</v>
      </c>
      <c r="BF7" s="2">
        <v>94</v>
      </c>
      <c r="BG7" s="2">
        <v>86</v>
      </c>
      <c r="BH7" s="2">
        <f t="shared" ref="BH7" si="5">SUM(BD7)</f>
        <v>10.14</v>
      </c>
      <c r="BM7">
        <f t="shared" ref="BM7" si="6">SUM(BD7+BI7)</f>
        <v>10.14</v>
      </c>
      <c r="BN7" s="4">
        <v>1.72</v>
      </c>
      <c r="BO7" s="2">
        <v>91</v>
      </c>
      <c r="BP7" s="2">
        <v>62</v>
      </c>
      <c r="BQ7" s="2">
        <v>58</v>
      </c>
      <c r="BR7" s="2">
        <f t="shared" ref="BR7" si="7">SUM(BN7)</f>
        <v>1.72</v>
      </c>
      <c r="BS7" s="6">
        <v>2.7</v>
      </c>
      <c r="BT7" s="1">
        <v>97</v>
      </c>
      <c r="BU7" s="1">
        <v>90</v>
      </c>
      <c r="BV7" s="1">
        <v>81</v>
      </c>
      <c r="CE7" s="9">
        <f t="shared" ref="CE7" si="8">SUM(BS7+BW7+CA7)</f>
        <v>2.7</v>
      </c>
      <c r="CF7" s="1">
        <v>2.16</v>
      </c>
      <c r="CG7" s="1">
        <v>97</v>
      </c>
      <c r="CH7" s="1">
        <v>94</v>
      </c>
      <c r="CI7" s="1">
        <v>81</v>
      </c>
      <c r="CJ7" s="1">
        <v>1.18</v>
      </c>
      <c r="CK7" s="1">
        <v>96</v>
      </c>
      <c r="CL7" s="1">
        <v>96</v>
      </c>
      <c r="CM7" s="1">
        <v>94</v>
      </c>
      <c r="CR7" s="1">
        <f t="shared" ref="CR7" si="9">SUM(CF7+CJ7+CN7)</f>
        <v>3.34</v>
      </c>
      <c r="CS7" s="4"/>
      <c r="CT7" s="2"/>
      <c r="CU7" s="2"/>
      <c r="CV7" s="2"/>
      <c r="CW7" s="2"/>
      <c r="CX7" s="2"/>
      <c r="CY7" s="2"/>
      <c r="CZ7" s="2"/>
      <c r="DA7" s="10">
        <f t="shared" ref="DA7" si="10">SUM(CS7+CW7)</f>
        <v>0</v>
      </c>
      <c r="DB7" s="1">
        <v>1.26</v>
      </c>
      <c r="DC7" s="1">
        <v>95</v>
      </c>
      <c r="DD7" s="1">
        <v>93</v>
      </c>
      <c r="DE7" s="1">
        <v>83</v>
      </c>
      <c r="DJ7" s="9">
        <f t="shared" ref="DJ7" si="11">SUM(DB7+DF7)</f>
        <v>1.26</v>
      </c>
      <c r="DK7" s="2"/>
      <c r="DL7" s="2"/>
      <c r="DM7" s="2"/>
      <c r="DN7" s="2"/>
      <c r="DS7">
        <f t="shared" ref="DS7" si="12">SUM(DK7+DO7)</f>
        <v>0</v>
      </c>
      <c r="DT7" s="4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10">
        <f t="shared" ref="EJ7" si="13">SUM(DT7+DX7+EB7+EF7)</f>
        <v>0</v>
      </c>
      <c r="EK7" s="7">
        <v>0.75</v>
      </c>
      <c r="EL7" s="7">
        <v>76</v>
      </c>
      <c r="EM7" s="7">
        <v>64</v>
      </c>
      <c r="EN7" s="7">
        <v>64</v>
      </c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10">
        <f t="shared" ref="FA7" si="14">SUM(EK7+EO7+ES7+EW7)</f>
        <v>0.75</v>
      </c>
      <c r="FB7">
        <v>1.71</v>
      </c>
      <c r="FC7">
        <v>93</v>
      </c>
      <c r="FD7">
        <v>93</v>
      </c>
      <c r="FE7">
        <v>92</v>
      </c>
      <c r="FF7" s="2"/>
      <c r="FG7" s="2"/>
      <c r="FH7" s="2"/>
      <c r="FI7" s="2"/>
      <c r="FJ7" s="10">
        <f t="shared" ref="FJ7" si="15">SUM(FB7+FF7)</f>
        <v>1.71</v>
      </c>
      <c r="FK7" s="2">
        <v>0.88</v>
      </c>
      <c r="FL7" s="2">
        <v>93</v>
      </c>
      <c r="FM7" s="2">
        <v>91</v>
      </c>
      <c r="FN7" s="2">
        <v>90</v>
      </c>
      <c r="FO7" s="2"/>
      <c r="FP7" s="2"/>
      <c r="FQ7" s="2"/>
      <c r="FR7" s="2"/>
      <c r="FS7" s="10">
        <f t="shared" ref="FS7" si="16">SUM(FK7+FO7)</f>
        <v>0.88</v>
      </c>
      <c r="FT7" s="2">
        <v>3.39</v>
      </c>
      <c r="FU7" s="2">
        <v>92</v>
      </c>
      <c r="FV7" s="2">
        <v>92</v>
      </c>
      <c r="FW7" s="2">
        <v>50</v>
      </c>
      <c r="FX7" s="2">
        <f t="shared" ref="FX7" si="17">SUM(FT7)</f>
        <v>3.39</v>
      </c>
      <c r="FY7" s="4">
        <v>0.99</v>
      </c>
      <c r="FZ7" s="2">
        <v>92</v>
      </c>
      <c r="GA7" s="2">
        <v>90</v>
      </c>
      <c r="GB7" s="2">
        <v>81</v>
      </c>
      <c r="GC7" s="2">
        <v>1.71</v>
      </c>
      <c r="GD7" s="2">
        <v>91</v>
      </c>
      <c r="GE7" s="2">
        <v>83</v>
      </c>
      <c r="GF7" s="2">
        <v>76</v>
      </c>
      <c r="GG7" s="2">
        <f t="shared" ref="GG7" si="18">SUM(FY7+GC7)</f>
        <v>2.7</v>
      </c>
      <c r="GH7" s="4">
        <v>11.8</v>
      </c>
      <c r="GI7" s="2">
        <v>87</v>
      </c>
      <c r="GJ7" s="2">
        <v>84</v>
      </c>
      <c r="GK7" s="2">
        <v>64</v>
      </c>
      <c r="GL7">
        <f t="shared" ref="GL7" si="19">SUM(GH7)</f>
        <v>11.8</v>
      </c>
    </row>
    <row r="8" spans="1:194">
      <c r="A8" s="2">
        <v>6</v>
      </c>
      <c r="B8" s="2">
        <v>22</v>
      </c>
      <c r="C8" s="2" t="s">
        <v>2</v>
      </c>
      <c r="D8" s="2" t="s">
        <v>3</v>
      </c>
      <c r="E8" s="4">
        <v>10</v>
      </c>
      <c r="F8" s="2">
        <v>16250</v>
      </c>
      <c r="G8" s="2">
        <v>16255</v>
      </c>
      <c r="H8" s="2">
        <v>16258</v>
      </c>
      <c r="I8" s="2"/>
      <c r="J8" s="2"/>
      <c r="K8" s="2"/>
      <c r="L8" s="2"/>
      <c r="M8" s="2"/>
      <c r="N8" s="5">
        <v>1</v>
      </c>
      <c r="O8" s="8">
        <v>15707</v>
      </c>
      <c r="P8" s="8">
        <v>15645</v>
      </c>
      <c r="Q8" s="8">
        <v>15507</v>
      </c>
      <c r="R8" s="8"/>
      <c r="S8" s="8"/>
      <c r="T8" s="8"/>
      <c r="U8" s="8"/>
      <c r="V8" s="7"/>
      <c r="W8" s="4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5">
        <v>3</v>
      </c>
      <c r="AM8" s="3">
        <v>15500</v>
      </c>
      <c r="AN8" s="3">
        <v>15721</v>
      </c>
      <c r="AO8" s="3">
        <v>15517</v>
      </c>
      <c r="AP8" s="3">
        <v>4</v>
      </c>
      <c r="AQ8" s="3">
        <v>15500</v>
      </c>
      <c r="AR8" s="3">
        <v>15721</v>
      </c>
      <c r="AS8" s="3">
        <v>15517</v>
      </c>
      <c r="AT8" s="3"/>
      <c r="AU8" s="4">
        <v>11</v>
      </c>
      <c r="AV8" s="2">
        <v>56274</v>
      </c>
      <c r="AW8" s="2">
        <v>56372</v>
      </c>
      <c r="AX8" s="2">
        <v>56370</v>
      </c>
      <c r="AY8" s="2"/>
      <c r="AZ8" s="2"/>
      <c r="BA8" s="2"/>
      <c r="BB8" s="2"/>
      <c r="BC8" s="13"/>
      <c r="BD8" s="2">
        <v>13</v>
      </c>
      <c r="BE8" s="2">
        <v>62261</v>
      </c>
      <c r="BF8" s="2">
        <v>62432</v>
      </c>
      <c r="BG8" s="2">
        <v>62263</v>
      </c>
      <c r="BH8" s="2"/>
      <c r="BN8" s="4">
        <v>14</v>
      </c>
      <c r="BO8" s="2">
        <v>62311</v>
      </c>
      <c r="BP8" s="2">
        <v>62361</v>
      </c>
      <c r="BQ8" s="2">
        <v>62310</v>
      </c>
      <c r="BR8" s="2"/>
      <c r="BS8" s="6">
        <v>12</v>
      </c>
      <c r="BT8" s="1">
        <v>62563</v>
      </c>
      <c r="BU8" s="1">
        <v>62423</v>
      </c>
      <c r="BV8" s="1">
        <v>62528</v>
      </c>
      <c r="CF8" s="1">
        <v>15</v>
      </c>
      <c r="CG8" s="1">
        <v>62286</v>
      </c>
      <c r="CH8" s="1">
        <v>62283</v>
      </c>
      <c r="CI8" s="1">
        <v>62285</v>
      </c>
      <c r="CS8" s="4"/>
      <c r="CT8" s="2"/>
      <c r="CU8" s="2"/>
      <c r="CV8" s="2"/>
      <c r="CW8" s="2"/>
      <c r="CX8" s="2"/>
      <c r="CY8" s="2"/>
      <c r="CZ8" s="2"/>
      <c r="DA8" s="10"/>
      <c r="DK8" s="2">
        <v>8</v>
      </c>
      <c r="DL8" s="2">
        <v>15678</v>
      </c>
      <c r="DM8" s="2">
        <v>15514</v>
      </c>
      <c r="DN8" s="2">
        <v>15700</v>
      </c>
      <c r="DT8" s="4">
        <v>16</v>
      </c>
      <c r="DU8" s="2">
        <v>62439</v>
      </c>
      <c r="DV8" s="2">
        <v>41658</v>
      </c>
      <c r="DW8" s="2">
        <v>62440</v>
      </c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10"/>
      <c r="EK8" s="2">
        <v>17</v>
      </c>
      <c r="EL8" s="2">
        <v>62528</v>
      </c>
      <c r="EM8" s="2">
        <v>62445</v>
      </c>
      <c r="EN8" s="2">
        <v>62525</v>
      </c>
      <c r="EO8" s="2">
        <v>18</v>
      </c>
      <c r="EP8" s="2">
        <v>62525</v>
      </c>
      <c r="EQ8" s="2">
        <v>62291</v>
      </c>
      <c r="ER8" s="2">
        <v>62490</v>
      </c>
      <c r="ES8" s="2"/>
      <c r="ET8" s="2"/>
      <c r="EU8" s="2"/>
      <c r="EV8" s="2"/>
      <c r="EW8" s="2"/>
      <c r="EX8" s="2"/>
      <c r="EY8" s="2"/>
      <c r="EZ8" s="2"/>
      <c r="FA8" s="10"/>
      <c r="FB8" s="2"/>
      <c r="FC8" s="2"/>
      <c r="FD8" s="2"/>
      <c r="FE8" s="2"/>
      <c r="FF8" s="2"/>
      <c r="FG8" s="2"/>
      <c r="FH8" s="2"/>
      <c r="FI8" s="2"/>
      <c r="FJ8" s="10"/>
      <c r="FK8" s="3">
        <v>5</v>
      </c>
      <c r="FL8" s="8">
        <v>15480</v>
      </c>
      <c r="FM8" s="8">
        <v>15686</v>
      </c>
      <c r="FN8" s="12">
        <v>15639</v>
      </c>
      <c r="FO8" s="2"/>
      <c r="FP8" s="2"/>
      <c r="FQ8" s="2"/>
      <c r="FR8" s="2"/>
      <c r="FS8" s="10"/>
      <c r="FT8" s="2"/>
      <c r="FU8" s="2"/>
      <c r="FV8" s="2"/>
      <c r="FW8" s="2"/>
      <c r="FX8" s="2"/>
      <c r="FY8" s="4"/>
      <c r="FZ8" s="2"/>
      <c r="GA8" s="2"/>
      <c r="GB8" s="2"/>
      <c r="GC8" s="2"/>
      <c r="GD8" s="2"/>
      <c r="GE8" s="2"/>
      <c r="GF8" s="2"/>
      <c r="GG8" s="2"/>
      <c r="GH8" s="4">
        <v>20</v>
      </c>
      <c r="GI8" s="2">
        <v>62379</v>
      </c>
      <c r="GJ8" s="2">
        <v>62517</v>
      </c>
      <c r="GK8" s="2">
        <v>62523</v>
      </c>
    </row>
    <row r="9" spans="1:194">
      <c r="A9" s="2"/>
      <c r="B9" s="2"/>
      <c r="C9" s="2" t="s">
        <v>4</v>
      </c>
      <c r="D9" s="2" t="s">
        <v>5</v>
      </c>
      <c r="E9" s="4">
        <v>7.4870000000000001</v>
      </c>
      <c r="F9" s="2" t="s">
        <v>0</v>
      </c>
      <c r="G9" s="2" t="s">
        <v>1</v>
      </c>
      <c r="H9" s="2" t="s">
        <v>1</v>
      </c>
      <c r="I9" s="2"/>
      <c r="J9" s="2"/>
      <c r="K9" s="2"/>
      <c r="L9" s="2"/>
      <c r="M9" s="2"/>
      <c r="N9" s="4">
        <v>4.7779999999999996</v>
      </c>
      <c r="O9" s="7" t="s">
        <v>13</v>
      </c>
      <c r="P9" s="7" t="s">
        <v>14</v>
      </c>
      <c r="Q9" s="7" t="s">
        <v>13</v>
      </c>
      <c r="R9" s="7"/>
      <c r="S9" s="7"/>
      <c r="T9" s="7"/>
      <c r="U9" s="7"/>
      <c r="V9" s="7"/>
      <c r="W9" s="4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4">
        <v>5.2750000000000004</v>
      </c>
      <c r="AM9" s="2" t="s">
        <v>34</v>
      </c>
      <c r="AN9" s="2" t="s">
        <v>51</v>
      </c>
      <c r="AO9" s="2" t="s">
        <v>15</v>
      </c>
      <c r="AP9" s="2">
        <v>5.3470000000000004</v>
      </c>
      <c r="AQ9" s="2" t="s">
        <v>34</v>
      </c>
      <c r="AR9" s="2" t="s">
        <v>52</v>
      </c>
      <c r="AS9" s="2" t="s">
        <v>15</v>
      </c>
      <c r="AT9" s="2"/>
      <c r="AU9" s="4">
        <v>7.976</v>
      </c>
      <c r="AV9" s="2" t="s">
        <v>59</v>
      </c>
      <c r="AW9" s="2" t="s">
        <v>58</v>
      </c>
      <c r="AX9" s="2" t="s">
        <v>58</v>
      </c>
      <c r="AY9" s="2"/>
      <c r="AZ9" s="2"/>
      <c r="BA9" s="2"/>
      <c r="BB9" s="2"/>
      <c r="BC9" s="10"/>
      <c r="BD9" s="2">
        <v>9.0500000000000007</v>
      </c>
      <c r="BE9" s="2" t="s">
        <v>68</v>
      </c>
      <c r="BF9" s="2" t="s">
        <v>67</v>
      </c>
      <c r="BG9" s="2" t="s">
        <v>68</v>
      </c>
      <c r="BH9" s="2"/>
      <c r="BN9" s="4">
        <v>9.2989999999999995</v>
      </c>
      <c r="BO9" s="2" t="s">
        <v>78</v>
      </c>
      <c r="BP9" s="2" t="s">
        <v>79</v>
      </c>
      <c r="BQ9" s="2" t="s">
        <v>78</v>
      </c>
      <c r="BR9" s="2"/>
      <c r="BS9" s="6">
        <v>8.7539999999999996</v>
      </c>
      <c r="BT9" s="1" t="s">
        <v>83</v>
      </c>
      <c r="BU9" s="1" t="s">
        <v>84</v>
      </c>
      <c r="BV9" s="1" t="s">
        <v>85</v>
      </c>
      <c r="CF9" s="1">
        <v>9.4589999999999996</v>
      </c>
      <c r="CG9" s="1" t="s">
        <v>89</v>
      </c>
      <c r="CH9" s="1" t="s">
        <v>89</v>
      </c>
      <c r="CI9" s="1" t="s">
        <v>89</v>
      </c>
      <c r="CS9" s="4"/>
      <c r="CT9" s="2"/>
      <c r="CU9" s="2"/>
      <c r="CV9" s="2"/>
      <c r="CW9" s="2"/>
      <c r="CX9" s="2"/>
      <c r="CY9" s="2"/>
      <c r="CZ9" s="2"/>
      <c r="DA9" s="10"/>
      <c r="DK9" s="2">
        <v>5.7960000000000003</v>
      </c>
      <c r="DL9" s="2" t="s">
        <v>31</v>
      </c>
      <c r="DM9" s="2" t="s">
        <v>38</v>
      </c>
      <c r="DN9" s="2" t="s">
        <v>119</v>
      </c>
      <c r="DT9" s="4">
        <v>9.6270000000000007</v>
      </c>
      <c r="DU9" s="2" t="s">
        <v>97</v>
      </c>
      <c r="DV9" s="2" t="s">
        <v>129</v>
      </c>
      <c r="DW9" s="2" t="s">
        <v>97</v>
      </c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10"/>
      <c r="EK9" s="2">
        <v>9.6669999999999998</v>
      </c>
      <c r="EL9" s="2" t="s">
        <v>85</v>
      </c>
      <c r="EM9" s="2" t="s">
        <v>126</v>
      </c>
      <c r="EN9" s="2" t="s">
        <v>85</v>
      </c>
      <c r="EO9" s="2">
        <v>9.7720000000000002</v>
      </c>
      <c r="EP9" s="2" t="s">
        <v>85</v>
      </c>
      <c r="EQ9" s="2" t="s">
        <v>130</v>
      </c>
      <c r="ER9" s="2" t="s">
        <v>134</v>
      </c>
      <c r="ES9" s="2"/>
      <c r="ET9" s="2"/>
      <c r="EU9" s="2"/>
      <c r="EV9" s="2"/>
      <c r="EW9" s="2"/>
      <c r="EX9" s="2"/>
      <c r="EY9" s="2"/>
      <c r="EZ9" s="2"/>
      <c r="FA9" s="10"/>
      <c r="FB9" s="2"/>
      <c r="FC9" s="2"/>
      <c r="FD9" s="2"/>
      <c r="FE9" s="2"/>
      <c r="FF9" s="2"/>
      <c r="FG9" s="2"/>
      <c r="FH9" s="2"/>
      <c r="FI9" s="2"/>
      <c r="FJ9" s="10"/>
      <c r="FK9" s="14">
        <v>5.556</v>
      </c>
      <c r="FL9" s="11" t="s">
        <v>145</v>
      </c>
      <c r="FM9" t="s">
        <v>40</v>
      </c>
      <c r="FN9" s="9" t="s">
        <v>146</v>
      </c>
      <c r="FO9" s="2"/>
      <c r="FP9" s="2"/>
      <c r="FQ9" s="2"/>
      <c r="FR9" s="2"/>
      <c r="FS9" s="10"/>
      <c r="FT9" s="2"/>
      <c r="FU9" s="2"/>
      <c r="FV9" s="2"/>
      <c r="FW9" s="2"/>
      <c r="FX9" s="2"/>
      <c r="FY9" s="4"/>
      <c r="FZ9" s="2"/>
      <c r="GA9" s="2"/>
      <c r="GB9" s="2"/>
      <c r="GC9" s="2"/>
      <c r="GD9" s="2"/>
      <c r="GE9" s="2"/>
      <c r="GF9" s="2"/>
      <c r="GG9" s="2"/>
      <c r="GH9" s="4">
        <v>10.477</v>
      </c>
      <c r="GI9" s="2" t="s">
        <v>86</v>
      </c>
      <c r="GJ9" s="2" t="s">
        <v>88</v>
      </c>
      <c r="GK9" s="2" t="s">
        <v>88</v>
      </c>
    </row>
    <row r="10" spans="1:194">
      <c r="A10" s="2"/>
      <c r="B10" s="2"/>
      <c r="C10" s="2" t="s">
        <v>8</v>
      </c>
      <c r="D10" s="2" t="s">
        <v>9</v>
      </c>
      <c r="E10" s="4">
        <v>44.33</v>
      </c>
      <c r="F10" s="2">
        <v>97</v>
      </c>
      <c r="G10" s="2">
        <v>91</v>
      </c>
      <c r="H10" s="2">
        <v>91</v>
      </c>
      <c r="I10" s="2"/>
      <c r="J10" s="2"/>
      <c r="K10" s="2"/>
      <c r="L10" s="2"/>
      <c r="M10" s="2">
        <f t="shared" ref="M10" si="20">SUM(E10+I10)</f>
        <v>44.33</v>
      </c>
      <c r="N10" s="4">
        <v>0.8</v>
      </c>
      <c r="O10" s="7">
        <v>93</v>
      </c>
      <c r="P10" s="7">
        <v>90</v>
      </c>
      <c r="Q10" s="7">
        <v>87</v>
      </c>
      <c r="R10" s="7"/>
      <c r="S10" s="7"/>
      <c r="T10" s="7"/>
      <c r="U10" s="7"/>
      <c r="V10" s="7">
        <f t="shared" ref="V10" si="21">SUM(N10+R10)</f>
        <v>0.8</v>
      </c>
      <c r="W10" s="4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>
        <f t="shared" ref="AK10" si="22">SUM(W10+AA10+AE10+AI10)</f>
        <v>0</v>
      </c>
      <c r="AL10" s="4">
        <v>3.7</v>
      </c>
      <c r="AM10" s="2">
        <v>97</v>
      </c>
      <c r="AN10" s="2">
        <v>97</v>
      </c>
      <c r="AO10" s="2">
        <v>94</v>
      </c>
      <c r="AP10" s="2">
        <v>3.74</v>
      </c>
      <c r="AQ10" s="2">
        <v>95</v>
      </c>
      <c r="AR10" s="2">
        <v>94</v>
      </c>
      <c r="AS10" s="2">
        <v>94</v>
      </c>
      <c r="AT10" s="2">
        <f t="shared" ref="AT10" si="23">SUM(AL10+AP10)</f>
        <v>7.44</v>
      </c>
      <c r="AU10" s="4">
        <v>4.66</v>
      </c>
      <c r="AV10" s="2">
        <v>97</v>
      </c>
      <c r="AW10" s="2">
        <v>95</v>
      </c>
      <c r="AX10" s="2">
        <v>93</v>
      </c>
      <c r="AY10" s="2"/>
      <c r="AZ10" s="2"/>
      <c r="BA10" s="2"/>
      <c r="BB10" s="2"/>
      <c r="BC10" s="10">
        <f t="shared" ref="BC10" si="24">SUM(AU10+AY10)</f>
        <v>4.66</v>
      </c>
      <c r="BD10" s="2">
        <v>12.21</v>
      </c>
      <c r="BE10" s="2">
        <v>98</v>
      </c>
      <c r="BF10" s="2">
        <v>91</v>
      </c>
      <c r="BG10" s="2">
        <v>64</v>
      </c>
      <c r="BH10" s="2">
        <f t="shared" ref="BH10" si="25">SUM(BD10)</f>
        <v>12.21</v>
      </c>
      <c r="BM10">
        <f t="shared" ref="BM10" si="26">SUM(BD10+BI10)</f>
        <v>12.21</v>
      </c>
      <c r="BN10" s="4">
        <v>1.58</v>
      </c>
      <c r="BO10" s="2">
        <v>96</v>
      </c>
      <c r="BP10" s="2">
        <v>91</v>
      </c>
      <c r="BQ10" s="2">
        <v>90</v>
      </c>
      <c r="BR10" s="2">
        <f t="shared" ref="BR10" si="27">SUM(BN10)</f>
        <v>1.58</v>
      </c>
      <c r="BS10" s="6">
        <v>0.79</v>
      </c>
      <c r="BT10" s="1">
        <v>93</v>
      </c>
      <c r="BU10" s="1">
        <v>91</v>
      </c>
      <c r="BV10" s="1">
        <v>91</v>
      </c>
      <c r="CE10" s="9">
        <f t="shared" ref="CE10" si="28">SUM(BS10+BW10+CA10)</f>
        <v>0.79</v>
      </c>
      <c r="CF10" s="1">
        <v>1.73</v>
      </c>
      <c r="CG10" s="1">
        <v>93</v>
      </c>
      <c r="CH10" s="1">
        <v>92</v>
      </c>
      <c r="CI10" s="1">
        <v>91</v>
      </c>
      <c r="CR10" s="1">
        <f t="shared" ref="CR10" si="29">SUM(CF10+CJ10+CN10)</f>
        <v>1.73</v>
      </c>
      <c r="CS10" s="4"/>
      <c r="CT10" s="2"/>
      <c r="CU10" s="2"/>
      <c r="CV10" s="2"/>
      <c r="CW10" s="2"/>
      <c r="CX10" s="2"/>
      <c r="CY10" s="2"/>
      <c r="CZ10" s="2"/>
      <c r="DA10" s="10">
        <f t="shared" ref="DA10" si="30">SUM(CS10+CW10)</f>
        <v>0</v>
      </c>
      <c r="DJ10" s="9">
        <f t="shared" ref="DJ10" si="31">SUM(DB10+DF10)</f>
        <v>0</v>
      </c>
      <c r="DK10" s="2">
        <v>3.25</v>
      </c>
      <c r="DL10" s="2">
        <v>81</v>
      </c>
      <c r="DM10" s="2">
        <v>76</v>
      </c>
      <c r="DN10" s="2">
        <v>76</v>
      </c>
      <c r="DS10">
        <f t="shared" ref="DS10" si="32">SUM(DK10+DO10)</f>
        <v>3.25</v>
      </c>
      <c r="DT10" s="4">
        <v>3.87</v>
      </c>
      <c r="DU10" s="2">
        <v>95</v>
      </c>
      <c r="DV10" s="2">
        <v>89</v>
      </c>
      <c r="DW10" s="2">
        <v>89</v>
      </c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10">
        <f t="shared" ref="EJ10" si="33">SUM(DT10+DX10+EB10+EF10)</f>
        <v>3.87</v>
      </c>
      <c r="EK10" s="2">
        <v>2.34</v>
      </c>
      <c r="EL10" s="2">
        <v>89</v>
      </c>
      <c r="EM10" s="2">
        <v>78</v>
      </c>
      <c r="EN10" s="2">
        <v>70</v>
      </c>
      <c r="EO10" s="2">
        <v>0.68</v>
      </c>
      <c r="EP10" s="2">
        <v>94</v>
      </c>
      <c r="EQ10" s="2">
        <v>93</v>
      </c>
      <c r="ER10" s="2">
        <v>91</v>
      </c>
      <c r="ES10" s="2"/>
      <c r="ET10" s="2"/>
      <c r="EU10" s="2"/>
      <c r="EV10" s="2"/>
      <c r="EW10" s="2"/>
      <c r="EX10" s="2"/>
      <c r="EY10" s="2"/>
      <c r="EZ10" s="2"/>
      <c r="FA10" s="10">
        <f t="shared" ref="FA10" si="34">SUM(EK10+EO10+ES10+EW10)</f>
        <v>3.02</v>
      </c>
      <c r="FB10" s="2"/>
      <c r="FC10" s="2"/>
      <c r="FD10" s="2"/>
      <c r="FE10" s="2"/>
      <c r="FF10" s="2"/>
      <c r="FG10" s="2"/>
      <c r="FH10" s="2"/>
      <c r="FI10" s="2"/>
      <c r="FJ10" s="10">
        <f t="shared" ref="FJ10" si="35">SUM(FB10+FF10)</f>
        <v>0</v>
      </c>
      <c r="FK10" s="14">
        <v>0.88</v>
      </c>
      <c r="FL10">
        <v>93</v>
      </c>
      <c r="FM10">
        <v>91</v>
      </c>
      <c r="FN10" s="9">
        <v>90</v>
      </c>
      <c r="FO10" s="2"/>
      <c r="FP10" s="2"/>
      <c r="FQ10" s="2"/>
      <c r="FR10" s="2"/>
      <c r="FS10" s="10">
        <f t="shared" ref="FS10" si="36">SUM(FK10+FO10)</f>
        <v>0.88</v>
      </c>
      <c r="FT10" s="2"/>
      <c r="FU10" s="2"/>
      <c r="FV10" s="2"/>
      <c r="FW10" s="2"/>
      <c r="FX10" s="2">
        <f t="shared" ref="FX10" si="37">SUM(FT10)</f>
        <v>0</v>
      </c>
      <c r="FY10" s="4"/>
      <c r="FZ10" s="2"/>
      <c r="GA10" s="2"/>
      <c r="GB10" s="2"/>
      <c r="GC10" s="2"/>
      <c r="GD10" s="2"/>
      <c r="GE10" s="2"/>
      <c r="GF10" s="2"/>
      <c r="GG10" s="2">
        <f t="shared" ref="GG10" si="38">SUM(FY10+GC10)</f>
        <v>0</v>
      </c>
      <c r="GH10" s="4">
        <v>0.75</v>
      </c>
      <c r="GI10" s="2">
        <v>93</v>
      </c>
      <c r="GJ10" s="2">
        <v>81</v>
      </c>
      <c r="GK10" s="2">
        <v>80</v>
      </c>
      <c r="GL10">
        <f t="shared" ref="GL10" si="39">SUM(GH10)</f>
        <v>0.75</v>
      </c>
    </row>
    <row r="11" spans="1:194">
      <c r="A11" s="2">
        <v>7</v>
      </c>
      <c r="B11" s="2">
        <v>34</v>
      </c>
      <c r="C11" s="2" t="s">
        <v>2</v>
      </c>
      <c r="D11" s="2" t="s">
        <v>3</v>
      </c>
      <c r="E11" s="4">
        <v>10</v>
      </c>
      <c r="F11" s="2">
        <v>16250</v>
      </c>
      <c r="G11" s="2">
        <v>16255</v>
      </c>
      <c r="H11" s="2">
        <v>16258</v>
      </c>
      <c r="I11" s="2"/>
      <c r="J11" s="2"/>
      <c r="K11" s="2"/>
      <c r="L11" s="2"/>
      <c r="M11" s="2"/>
      <c r="N11" s="5"/>
      <c r="O11" s="8"/>
      <c r="P11" s="8"/>
      <c r="Q11" s="8"/>
      <c r="R11" s="7"/>
      <c r="S11" s="7"/>
      <c r="T11" s="7"/>
      <c r="U11" s="7"/>
      <c r="V11" s="7"/>
      <c r="W11" s="5">
        <v>2</v>
      </c>
      <c r="X11" s="3">
        <v>15517</v>
      </c>
      <c r="Y11" s="3">
        <v>15707</v>
      </c>
      <c r="Z11" s="3">
        <v>15645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5">
        <v>4</v>
      </c>
      <c r="AM11" s="3">
        <v>15500</v>
      </c>
      <c r="AN11" s="3">
        <v>15721</v>
      </c>
      <c r="AO11" s="3">
        <v>15517</v>
      </c>
      <c r="AP11" s="3">
        <v>5</v>
      </c>
      <c r="AQ11" s="3">
        <v>15500</v>
      </c>
      <c r="AR11" s="3">
        <v>15707</v>
      </c>
      <c r="AS11" s="3">
        <v>15721</v>
      </c>
      <c r="AT11" s="3"/>
      <c r="AU11" s="4">
        <v>11</v>
      </c>
      <c r="AV11" s="2">
        <v>56274</v>
      </c>
      <c r="AW11" s="2">
        <v>56372</v>
      </c>
      <c r="AX11" s="2">
        <v>56390</v>
      </c>
      <c r="AY11" s="2"/>
      <c r="AZ11" s="2"/>
      <c r="BA11" s="2"/>
      <c r="BB11" s="2"/>
      <c r="BC11" s="13"/>
      <c r="BD11" s="2">
        <v>15</v>
      </c>
      <c r="BE11" s="2">
        <v>62261</v>
      </c>
      <c r="BF11" s="2">
        <v>62378</v>
      </c>
      <c r="BG11" s="2">
        <v>62264</v>
      </c>
      <c r="BH11" s="2"/>
      <c r="BN11" s="4">
        <v>19</v>
      </c>
      <c r="BO11" s="2">
        <v>62311</v>
      </c>
      <c r="BP11" s="2">
        <v>62361</v>
      </c>
      <c r="BQ11" s="2">
        <v>62312</v>
      </c>
      <c r="BR11" s="2"/>
      <c r="BS11" s="6">
        <v>14</v>
      </c>
      <c r="BT11" s="1">
        <v>62563</v>
      </c>
      <c r="BU11" s="1">
        <v>62423</v>
      </c>
      <c r="BV11" s="1">
        <v>62379</v>
      </c>
      <c r="BW11" s="1">
        <v>16</v>
      </c>
      <c r="BX11" s="1">
        <v>62563</v>
      </c>
      <c r="BY11" s="1">
        <v>62562</v>
      </c>
      <c r="BZ11" s="1">
        <v>62525</v>
      </c>
      <c r="CA11" s="1">
        <v>17</v>
      </c>
      <c r="CB11" s="1">
        <v>62563</v>
      </c>
      <c r="CC11" s="1">
        <v>62330</v>
      </c>
      <c r="CD11" s="1">
        <v>62530</v>
      </c>
      <c r="CF11" s="1">
        <v>12</v>
      </c>
      <c r="CG11" s="1">
        <v>62283</v>
      </c>
      <c r="CH11" s="1">
        <v>62286</v>
      </c>
      <c r="CI11" s="1">
        <v>62285</v>
      </c>
      <c r="CS11" s="4">
        <v>13</v>
      </c>
      <c r="CT11" s="2">
        <v>62244</v>
      </c>
      <c r="CU11" s="2">
        <v>62285</v>
      </c>
      <c r="CV11" s="2">
        <v>62530</v>
      </c>
      <c r="CW11" s="2"/>
      <c r="CX11" s="2"/>
      <c r="CY11" s="2"/>
      <c r="CZ11" s="2"/>
      <c r="DA11" s="10"/>
      <c r="DK11" s="2"/>
      <c r="DL11" s="2"/>
      <c r="DM11" s="2"/>
      <c r="DN11" s="2"/>
      <c r="DT11" s="4">
        <v>24</v>
      </c>
      <c r="DU11" s="2">
        <v>62439</v>
      </c>
      <c r="DV11" s="2">
        <v>62441</v>
      </c>
      <c r="DW11" s="2">
        <v>62440</v>
      </c>
      <c r="DX11" s="2">
        <v>26</v>
      </c>
      <c r="DY11" s="2">
        <v>62438</v>
      </c>
      <c r="DZ11" s="2">
        <v>62247</v>
      </c>
      <c r="EA11" s="2">
        <v>62408</v>
      </c>
      <c r="EB11" s="2"/>
      <c r="EC11" s="2"/>
      <c r="ED11" s="2"/>
      <c r="EE11" s="2"/>
      <c r="EF11" s="2"/>
      <c r="EG11" s="2"/>
      <c r="EH11" s="2"/>
      <c r="EI11" s="2"/>
      <c r="EJ11" s="10"/>
      <c r="EK11" s="2">
        <v>20</v>
      </c>
      <c r="EL11" s="2">
        <v>62528</v>
      </c>
      <c r="EM11" s="2">
        <v>62415</v>
      </c>
      <c r="EN11" s="2">
        <v>62525</v>
      </c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10"/>
      <c r="FB11" s="2">
        <v>22</v>
      </c>
      <c r="FC11" s="2">
        <v>62470</v>
      </c>
      <c r="FD11" s="2">
        <v>62471</v>
      </c>
      <c r="FE11" s="2">
        <v>62409</v>
      </c>
      <c r="FF11" s="2"/>
      <c r="FG11" s="2"/>
      <c r="FH11" s="2"/>
      <c r="FI11" s="2"/>
      <c r="FJ11" s="10"/>
      <c r="FK11" s="2"/>
      <c r="FL11" s="2"/>
      <c r="FM11" s="2"/>
      <c r="FN11" s="2"/>
      <c r="FO11" s="2"/>
      <c r="FP11" s="2"/>
      <c r="FQ11" s="2"/>
      <c r="FR11" s="2"/>
      <c r="FS11" s="10"/>
      <c r="FT11" s="2"/>
      <c r="FU11" s="2"/>
      <c r="FV11" s="2"/>
      <c r="FW11" s="2"/>
      <c r="FX11" s="2"/>
      <c r="FY11" s="4">
        <v>21</v>
      </c>
      <c r="FZ11" s="2">
        <v>62421</v>
      </c>
      <c r="GA11" s="2">
        <v>62246</v>
      </c>
      <c r="GB11" s="2">
        <v>62530</v>
      </c>
      <c r="GC11" s="2"/>
      <c r="GD11" s="2"/>
      <c r="GE11" s="2"/>
      <c r="GF11" s="2"/>
      <c r="GG11" s="2"/>
      <c r="GH11" s="4">
        <v>23</v>
      </c>
      <c r="GI11" s="2">
        <v>62379</v>
      </c>
      <c r="GJ11" s="2">
        <v>62421</v>
      </c>
      <c r="GK11" s="2">
        <v>62517</v>
      </c>
    </row>
    <row r="12" spans="1:194">
      <c r="A12" s="2"/>
      <c r="B12" s="2"/>
      <c r="C12" s="2" t="s">
        <v>4</v>
      </c>
      <c r="D12" s="2" t="s">
        <v>5</v>
      </c>
      <c r="E12" s="4">
        <v>7.4950000000000001</v>
      </c>
      <c r="F12" s="2" t="s">
        <v>0</v>
      </c>
      <c r="G12" s="2" t="s">
        <v>1</v>
      </c>
      <c r="H12" s="2" t="s">
        <v>1</v>
      </c>
      <c r="I12" s="2"/>
      <c r="J12" s="2"/>
      <c r="K12" s="2"/>
      <c r="L12" s="2"/>
      <c r="M12" s="2"/>
      <c r="N12" s="4"/>
      <c r="O12" s="7"/>
      <c r="P12" s="7"/>
      <c r="Q12" s="7"/>
      <c r="R12" s="7"/>
      <c r="S12" s="7"/>
      <c r="T12" s="7"/>
      <c r="U12" s="7"/>
      <c r="V12" s="7"/>
      <c r="W12" s="4">
        <v>4.7539999999999996</v>
      </c>
      <c r="X12" s="2" t="s">
        <v>15</v>
      </c>
      <c r="Y12" s="2" t="s">
        <v>37</v>
      </c>
      <c r="Z12" s="2" t="s">
        <v>14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4">
        <v>5.2590000000000003</v>
      </c>
      <c r="AM12" s="2" t="s">
        <v>22</v>
      </c>
      <c r="AN12" s="2" t="s">
        <v>52</v>
      </c>
      <c r="AO12" s="2" t="s">
        <v>15</v>
      </c>
      <c r="AP12" s="2">
        <v>5.3150000000000004</v>
      </c>
      <c r="AQ12" s="2" t="s">
        <v>34</v>
      </c>
      <c r="AR12" s="2" t="s">
        <v>13</v>
      </c>
      <c r="AS12" s="2" t="s">
        <v>52</v>
      </c>
      <c r="AT12" s="2"/>
      <c r="AU12" s="4">
        <v>7.968</v>
      </c>
      <c r="AV12" s="2" t="s">
        <v>59</v>
      </c>
      <c r="AW12" s="2" t="s">
        <v>58</v>
      </c>
      <c r="AX12" s="2" t="s">
        <v>59</v>
      </c>
      <c r="AY12" s="2"/>
      <c r="AZ12" s="2"/>
      <c r="BA12" s="2"/>
      <c r="BB12" s="2"/>
      <c r="BC12" s="10"/>
      <c r="BD12" s="2">
        <v>9.0500000000000007</v>
      </c>
      <c r="BE12" s="2" t="s">
        <v>68</v>
      </c>
      <c r="BF12" s="2" t="s">
        <v>69</v>
      </c>
      <c r="BG12" s="2" t="s">
        <v>68</v>
      </c>
      <c r="BH12" s="2"/>
      <c r="BN12" s="4">
        <v>9.2989999999999995</v>
      </c>
      <c r="BO12" s="2" t="s">
        <v>78</v>
      </c>
      <c r="BP12" s="2" t="s">
        <v>79</v>
      </c>
      <c r="BQ12" s="2" t="s">
        <v>78</v>
      </c>
      <c r="BR12" s="2"/>
      <c r="BS12" s="6">
        <v>8.7539999999999996</v>
      </c>
      <c r="BT12" s="1" t="s">
        <v>83</v>
      </c>
      <c r="BU12" s="1" t="s">
        <v>84</v>
      </c>
      <c r="BV12" s="1" t="s">
        <v>86</v>
      </c>
      <c r="BW12" s="1">
        <v>9.0980000000000008</v>
      </c>
      <c r="BX12" s="1" t="s">
        <v>83</v>
      </c>
      <c r="BY12" s="1" t="s">
        <v>83</v>
      </c>
      <c r="BZ12" s="1" t="s">
        <v>85</v>
      </c>
      <c r="CA12" s="1">
        <v>9.1869999999999994</v>
      </c>
      <c r="CB12" s="1" t="s">
        <v>83</v>
      </c>
      <c r="CC12" s="1" t="s">
        <v>87</v>
      </c>
      <c r="CD12" s="1" t="s">
        <v>85</v>
      </c>
      <c r="CF12" s="1">
        <v>8.4410000000000007</v>
      </c>
      <c r="CG12" s="1" t="s">
        <v>89</v>
      </c>
      <c r="CH12" s="1" t="s">
        <v>89</v>
      </c>
      <c r="CI12" s="1" t="s">
        <v>89</v>
      </c>
      <c r="CS12" s="4">
        <v>8.69</v>
      </c>
      <c r="CT12" s="2" t="s">
        <v>92</v>
      </c>
      <c r="CU12" s="2" t="s">
        <v>89</v>
      </c>
      <c r="CV12" s="2" t="s">
        <v>85</v>
      </c>
      <c r="CW12" s="2"/>
      <c r="CX12" s="2"/>
      <c r="CY12" s="2"/>
      <c r="CZ12" s="2"/>
      <c r="DA12" s="10"/>
      <c r="DK12" s="2"/>
      <c r="DL12" s="2"/>
      <c r="DM12" s="2"/>
      <c r="DN12" s="2"/>
      <c r="DT12" s="4">
        <v>9.6270000000000007</v>
      </c>
      <c r="DU12" s="2" t="s">
        <v>97</v>
      </c>
      <c r="DV12" s="2" t="s">
        <v>97</v>
      </c>
      <c r="DW12" s="2" t="s">
        <v>97</v>
      </c>
      <c r="DX12" s="2">
        <v>9.7560000000000002</v>
      </c>
      <c r="DY12" s="2" t="s">
        <v>97</v>
      </c>
      <c r="DZ12" s="2" t="s">
        <v>128</v>
      </c>
      <c r="EA12" s="2" t="s">
        <v>100</v>
      </c>
      <c r="EB12" s="2"/>
      <c r="EC12" s="2"/>
      <c r="ED12" s="2"/>
      <c r="EE12" s="2"/>
      <c r="EF12" s="2"/>
      <c r="EG12" s="2"/>
      <c r="EH12" s="2"/>
      <c r="EI12" s="2"/>
      <c r="EJ12" s="10"/>
      <c r="EK12" s="2">
        <v>9.3629999999999995</v>
      </c>
      <c r="EL12" s="2" t="s">
        <v>85</v>
      </c>
      <c r="EM12" s="2" t="s">
        <v>93</v>
      </c>
      <c r="EN12" s="2" t="s">
        <v>85</v>
      </c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10"/>
      <c r="FB12" s="2">
        <v>9.5069999999999997</v>
      </c>
      <c r="FC12" s="2" t="s">
        <v>130</v>
      </c>
      <c r="FD12" s="2" t="s">
        <v>130</v>
      </c>
      <c r="FE12" s="2" t="s">
        <v>93</v>
      </c>
      <c r="FF12" s="2"/>
      <c r="FG12" s="2"/>
      <c r="FH12" s="2"/>
      <c r="FI12" s="2"/>
      <c r="FJ12" s="10"/>
      <c r="FK12" s="2"/>
      <c r="FL12" s="2"/>
      <c r="FM12" s="2"/>
      <c r="FN12" s="2"/>
      <c r="FO12" s="2"/>
      <c r="FP12" s="2"/>
      <c r="FQ12" s="2"/>
      <c r="FR12" s="2"/>
      <c r="FS12" s="10"/>
      <c r="FT12" s="2"/>
      <c r="FU12" s="2"/>
      <c r="FV12" s="2"/>
      <c r="FW12" s="2"/>
      <c r="FX12" s="2"/>
      <c r="FY12" s="4">
        <v>9.4510000000000005</v>
      </c>
      <c r="FZ12" s="2" t="s">
        <v>84</v>
      </c>
      <c r="GA12" s="2" t="s">
        <v>92</v>
      </c>
      <c r="GB12" s="2" t="s">
        <v>85</v>
      </c>
      <c r="GC12" s="2"/>
      <c r="GD12" s="2"/>
      <c r="GE12" s="2"/>
      <c r="GF12" s="2"/>
      <c r="GG12" s="2"/>
      <c r="GH12" s="4">
        <v>9.5389999999999997</v>
      </c>
      <c r="GI12" s="2" t="s">
        <v>86</v>
      </c>
      <c r="GJ12" s="2" t="s">
        <v>84</v>
      </c>
      <c r="GK12" s="2" t="s">
        <v>88</v>
      </c>
    </row>
    <row r="13" spans="1:194">
      <c r="A13" s="2"/>
      <c r="B13" s="2"/>
      <c r="C13" s="2" t="s">
        <v>8</v>
      </c>
      <c r="D13" s="2" t="s">
        <v>9</v>
      </c>
      <c r="E13" s="4">
        <v>26.03</v>
      </c>
      <c r="F13" s="2">
        <v>97</v>
      </c>
      <c r="G13" s="2">
        <v>91</v>
      </c>
      <c r="H13" s="2">
        <v>91</v>
      </c>
      <c r="I13" s="2"/>
      <c r="J13" s="2"/>
      <c r="K13" s="2"/>
      <c r="L13" s="2"/>
      <c r="M13" s="2">
        <f t="shared" ref="M13" si="40">SUM(E13+I13)</f>
        <v>26.03</v>
      </c>
      <c r="N13" s="4"/>
      <c r="O13" s="7"/>
      <c r="P13" s="7"/>
      <c r="Q13" s="7"/>
      <c r="R13" s="7"/>
      <c r="S13" s="7"/>
      <c r="T13" s="7"/>
      <c r="U13" s="7"/>
      <c r="V13" s="7">
        <f t="shared" ref="V13" si="41">SUM(N13+R13)</f>
        <v>0</v>
      </c>
      <c r="W13" s="4">
        <v>0.65</v>
      </c>
      <c r="X13" s="2">
        <v>96</v>
      </c>
      <c r="Y13" s="2">
        <v>93</v>
      </c>
      <c r="Z13" s="2">
        <v>90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>
        <f t="shared" ref="AK13" si="42">SUM(W13+AA13+AE13+AI13)</f>
        <v>0.65</v>
      </c>
      <c r="AL13" s="4">
        <v>2.86</v>
      </c>
      <c r="AM13" s="2">
        <v>96</v>
      </c>
      <c r="AN13" s="2">
        <v>95</v>
      </c>
      <c r="AO13" s="2">
        <v>93</v>
      </c>
      <c r="AP13" s="2">
        <v>4</v>
      </c>
      <c r="AQ13" s="2">
        <v>95</v>
      </c>
      <c r="AR13" s="2">
        <v>93</v>
      </c>
      <c r="AS13" s="2">
        <v>93</v>
      </c>
      <c r="AT13" s="2">
        <f t="shared" ref="AT13" si="43">SUM(AL13+AP13)</f>
        <v>6.8599999999999994</v>
      </c>
      <c r="AU13" s="4">
        <v>3.01</v>
      </c>
      <c r="AV13" s="2">
        <v>98</v>
      </c>
      <c r="AW13" s="2">
        <v>96</v>
      </c>
      <c r="AX13" s="2">
        <v>91</v>
      </c>
      <c r="AY13" s="2"/>
      <c r="AZ13" s="2"/>
      <c r="BA13" s="2"/>
      <c r="BB13" s="2"/>
      <c r="BC13" s="10">
        <f t="shared" ref="BC13" si="44">SUM(AU13+AY13)</f>
        <v>3.01</v>
      </c>
      <c r="BD13" s="2">
        <v>12.12</v>
      </c>
      <c r="BE13" s="2">
        <v>98</v>
      </c>
      <c r="BF13" s="2">
        <v>93</v>
      </c>
      <c r="BG13" s="2">
        <v>78</v>
      </c>
      <c r="BH13" s="2">
        <f t="shared" ref="BH13" si="45">SUM(BD13)</f>
        <v>12.12</v>
      </c>
      <c r="BM13">
        <f t="shared" ref="BM13" si="46">SUM(BD13+BI13)</f>
        <v>12.12</v>
      </c>
      <c r="BN13" s="4">
        <v>2.1800000000000002</v>
      </c>
      <c r="BO13" s="2">
        <v>96</v>
      </c>
      <c r="BP13" s="2">
        <v>93</v>
      </c>
      <c r="BQ13" s="2">
        <v>87</v>
      </c>
      <c r="BR13" s="2">
        <f t="shared" ref="BR13" si="47">SUM(BN13)</f>
        <v>2.1800000000000002</v>
      </c>
      <c r="BS13" s="6">
        <v>1.69</v>
      </c>
      <c r="BT13" s="1">
        <v>97</v>
      </c>
      <c r="BU13" s="1">
        <v>93</v>
      </c>
      <c r="BV13" s="1">
        <v>91</v>
      </c>
      <c r="BW13" s="1">
        <v>0.56000000000000005</v>
      </c>
      <c r="BX13" s="1">
        <v>94</v>
      </c>
      <c r="BY13" s="1">
        <v>87</v>
      </c>
      <c r="BZ13" s="1">
        <v>86</v>
      </c>
      <c r="CA13" s="1">
        <v>0.39</v>
      </c>
      <c r="CB13" s="1">
        <v>80</v>
      </c>
      <c r="CC13" s="1">
        <v>76</v>
      </c>
      <c r="CD13" s="1">
        <v>72</v>
      </c>
      <c r="CE13" s="9">
        <f t="shared" ref="CE13" si="48">SUM(BS13+BW13+CA13)</f>
        <v>2.64</v>
      </c>
      <c r="CF13" s="1">
        <v>1.02</v>
      </c>
      <c r="CG13" s="1">
        <v>90</v>
      </c>
      <c r="CH13" s="1">
        <v>87</v>
      </c>
      <c r="CI13" s="1">
        <v>81</v>
      </c>
      <c r="CR13" s="1">
        <f t="shared" ref="CR13" si="49">SUM(CF13+CJ13+CN13)</f>
        <v>1.02</v>
      </c>
      <c r="CS13" s="4">
        <v>0.92</v>
      </c>
      <c r="CT13" s="2">
        <v>93</v>
      </c>
      <c r="CU13" s="2">
        <v>81</v>
      </c>
      <c r="CV13" s="2">
        <v>78</v>
      </c>
      <c r="CW13" s="2"/>
      <c r="CX13" s="2"/>
      <c r="CY13" s="2"/>
      <c r="CZ13" s="2"/>
      <c r="DA13" s="10">
        <f t="shared" ref="DA13" si="50">SUM(CS13+CW13)</f>
        <v>0.92</v>
      </c>
      <c r="DJ13" s="9">
        <f t="shared" ref="DJ13" si="51">SUM(DB13+DF13)</f>
        <v>0</v>
      </c>
      <c r="DK13" s="2"/>
      <c r="DL13" s="2"/>
      <c r="DM13" s="2"/>
      <c r="DN13" s="2"/>
      <c r="DS13">
        <f t="shared" ref="DS13" si="52">SUM(DK13+DO13)</f>
        <v>0</v>
      </c>
      <c r="DT13" s="4">
        <v>8.23</v>
      </c>
      <c r="DU13" s="2">
        <v>99</v>
      </c>
      <c r="DV13" s="2">
        <v>93</v>
      </c>
      <c r="DW13" s="2">
        <v>93</v>
      </c>
      <c r="DX13" s="2">
        <v>0.71</v>
      </c>
      <c r="DY13" s="2">
        <v>80</v>
      </c>
      <c r="DZ13" s="2">
        <v>68</v>
      </c>
      <c r="EA13" s="2">
        <v>60</v>
      </c>
      <c r="EB13" s="2"/>
      <c r="EC13" s="2"/>
      <c r="ED13" s="2"/>
      <c r="EE13" s="2"/>
      <c r="EF13" s="2"/>
      <c r="EG13" s="2"/>
      <c r="EH13" s="2"/>
      <c r="EI13" s="2"/>
      <c r="EJ13" s="10">
        <f t="shared" ref="EJ13" si="53">SUM(DT13+DX13+EB13+EF13)</f>
        <v>8.9400000000000013</v>
      </c>
      <c r="EK13" s="2">
        <v>1.35</v>
      </c>
      <c r="EL13" s="2">
        <v>99</v>
      </c>
      <c r="EM13" s="2">
        <v>97</v>
      </c>
      <c r="EN13" s="2">
        <v>96</v>
      </c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10">
        <f t="shared" ref="FA13" si="54">SUM(EK13+EO13+ES13+EW13)</f>
        <v>1.35</v>
      </c>
      <c r="FB13" s="2">
        <v>1.22</v>
      </c>
      <c r="FC13" s="2">
        <v>96</v>
      </c>
      <c r="FD13" s="2">
        <v>93</v>
      </c>
      <c r="FE13" s="2">
        <v>93</v>
      </c>
      <c r="FF13" s="2"/>
      <c r="FG13" s="2"/>
      <c r="FH13" s="2"/>
      <c r="FI13" s="2"/>
      <c r="FJ13" s="10">
        <f t="shared" ref="FJ13" si="55">SUM(FB13+FF13)</f>
        <v>1.22</v>
      </c>
      <c r="FK13" s="2"/>
      <c r="FL13" s="2"/>
      <c r="FM13" s="2"/>
      <c r="FN13" s="2"/>
      <c r="FO13" s="2"/>
      <c r="FP13" s="2"/>
      <c r="FQ13" s="2"/>
      <c r="FR13" s="2"/>
      <c r="FS13" s="10">
        <f t="shared" ref="FS13" si="56">SUM(FK13+FO13)</f>
        <v>0</v>
      </c>
      <c r="FT13" s="2"/>
      <c r="FU13" s="2"/>
      <c r="FV13" s="2"/>
      <c r="FW13" s="2"/>
      <c r="FX13" s="2">
        <f t="shared" ref="FX13" si="57">SUM(FT13)</f>
        <v>0</v>
      </c>
      <c r="FY13" s="4">
        <v>2.61</v>
      </c>
      <c r="FZ13" s="2">
        <v>97</v>
      </c>
      <c r="GA13" s="2">
        <v>93</v>
      </c>
      <c r="GB13" s="2">
        <v>89</v>
      </c>
      <c r="GC13" s="2"/>
      <c r="GD13" s="2"/>
      <c r="GE13" s="2"/>
      <c r="GF13" s="2"/>
      <c r="GG13" s="2">
        <f t="shared" ref="GG13" si="58">SUM(FY13+GC13)</f>
        <v>2.61</v>
      </c>
      <c r="GH13" s="4">
        <v>0.94</v>
      </c>
      <c r="GI13" s="2">
        <v>90</v>
      </c>
      <c r="GJ13" s="2">
        <v>90</v>
      </c>
      <c r="GK13" s="2">
        <v>90</v>
      </c>
      <c r="GL13">
        <f t="shared" ref="GL13" si="59">SUM(GH13)</f>
        <v>0.94</v>
      </c>
    </row>
    <row r="14" spans="1:194">
      <c r="A14" s="2">
        <v>8</v>
      </c>
      <c r="B14" s="2">
        <v>25</v>
      </c>
      <c r="C14" s="2" t="s">
        <v>2</v>
      </c>
      <c r="D14" s="2" t="s">
        <v>3</v>
      </c>
      <c r="E14" s="4">
        <v>7</v>
      </c>
      <c r="F14" s="2">
        <v>16250</v>
      </c>
      <c r="G14" s="2">
        <v>16255</v>
      </c>
      <c r="H14" s="2">
        <v>16258</v>
      </c>
      <c r="I14" s="2"/>
      <c r="J14" s="2"/>
      <c r="K14" s="2"/>
      <c r="L14" s="2"/>
      <c r="M14" s="2"/>
      <c r="N14" s="4"/>
      <c r="O14" s="7"/>
      <c r="P14" s="7"/>
      <c r="Q14" s="7"/>
      <c r="R14" s="7"/>
      <c r="S14" s="7"/>
      <c r="T14" s="7"/>
      <c r="U14" s="7"/>
      <c r="V14" s="7"/>
      <c r="W14" s="4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5">
        <v>1</v>
      </c>
      <c r="AM14" s="3">
        <v>15500</v>
      </c>
      <c r="AN14" s="3">
        <v>15707</v>
      </c>
      <c r="AO14" s="3">
        <v>15517</v>
      </c>
      <c r="AP14" s="3">
        <v>2</v>
      </c>
      <c r="AQ14" s="3">
        <v>15500</v>
      </c>
      <c r="AR14" s="3">
        <v>15721</v>
      </c>
      <c r="AS14" s="3">
        <v>15504</v>
      </c>
      <c r="AT14" s="3"/>
      <c r="AU14" s="4">
        <v>8</v>
      </c>
      <c r="AV14" s="2">
        <v>56274</v>
      </c>
      <c r="AW14" s="2">
        <v>56372</v>
      </c>
      <c r="AX14" s="2">
        <v>56370</v>
      </c>
      <c r="AY14" s="2"/>
      <c r="AZ14" s="2"/>
      <c r="BA14" s="2"/>
      <c r="BB14" s="2"/>
      <c r="BC14" s="13"/>
      <c r="BD14" s="2">
        <v>12</v>
      </c>
      <c r="BE14" s="2">
        <v>62261</v>
      </c>
      <c r="BF14" s="2">
        <v>62432</v>
      </c>
      <c r="BG14" s="2">
        <v>62264</v>
      </c>
      <c r="BH14" s="2"/>
      <c r="BN14" s="4">
        <v>14</v>
      </c>
      <c r="BO14" s="2">
        <v>62311</v>
      </c>
      <c r="BP14" s="2">
        <v>62361</v>
      </c>
      <c r="BQ14" s="2">
        <v>15614</v>
      </c>
      <c r="BR14" s="2"/>
      <c r="BS14" s="6">
        <v>11</v>
      </c>
      <c r="BT14" s="1">
        <v>62563</v>
      </c>
      <c r="BU14" s="1">
        <v>62562</v>
      </c>
      <c r="BV14" s="1">
        <v>62379</v>
      </c>
      <c r="CF14" s="1">
        <v>9</v>
      </c>
      <c r="CG14" s="1">
        <v>62286</v>
      </c>
      <c r="CH14" s="1">
        <v>62285</v>
      </c>
      <c r="CI14" s="1">
        <v>62245</v>
      </c>
      <c r="CJ14" s="1">
        <v>10</v>
      </c>
      <c r="CK14" s="1">
        <v>62286</v>
      </c>
      <c r="CL14" s="1">
        <v>62244</v>
      </c>
      <c r="CM14" s="1">
        <v>62245</v>
      </c>
      <c r="CS14" s="4"/>
      <c r="CT14" s="2"/>
      <c r="CU14" s="2"/>
      <c r="CV14" s="2"/>
      <c r="CW14" s="2"/>
      <c r="CX14" s="2"/>
      <c r="CY14" s="2"/>
      <c r="CZ14" s="2"/>
      <c r="DA14" s="10"/>
      <c r="DB14" s="1">
        <v>21</v>
      </c>
      <c r="DC14" s="1">
        <v>62408</v>
      </c>
      <c r="DD14" s="1">
        <v>62407</v>
      </c>
      <c r="DE14" s="1">
        <v>62521</v>
      </c>
      <c r="DF14" s="1">
        <v>23</v>
      </c>
      <c r="DG14" s="1">
        <v>62408</v>
      </c>
      <c r="DH14" s="1">
        <v>62530</v>
      </c>
      <c r="DI14" s="1">
        <v>76585</v>
      </c>
      <c r="DK14" s="2"/>
      <c r="DL14" s="2"/>
      <c r="DM14" s="2"/>
      <c r="DN14" s="2"/>
      <c r="DT14" s="4">
        <v>15</v>
      </c>
      <c r="DU14" s="2">
        <v>62438</v>
      </c>
      <c r="DV14" s="2">
        <v>62525</v>
      </c>
      <c r="DW14" s="2">
        <v>62523</v>
      </c>
      <c r="DX14" s="2">
        <v>19</v>
      </c>
      <c r="DY14" s="2">
        <v>62441</v>
      </c>
      <c r="DZ14" s="2">
        <v>62440</v>
      </c>
      <c r="EA14" s="2">
        <v>62439</v>
      </c>
      <c r="EB14" s="2"/>
      <c r="EC14" s="2"/>
      <c r="ED14" s="2"/>
      <c r="EE14" s="2"/>
      <c r="EF14" s="2"/>
      <c r="EG14" s="2"/>
      <c r="EH14" s="2"/>
      <c r="EI14" s="2"/>
      <c r="EJ14" s="10"/>
      <c r="EK14" s="2">
        <v>24</v>
      </c>
      <c r="EL14" s="2">
        <v>62528</v>
      </c>
      <c r="EM14" s="2">
        <v>62438</v>
      </c>
      <c r="EN14" s="2">
        <v>62440</v>
      </c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10"/>
      <c r="FB14" s="2">
        <v>17</v>
      </c>
      <c r="FC14" s="2">
        <v>62470</v>
      </c>
      <c r="FD14" s="2">
        <v>62530</v>
      </c>
      <c r="FE14" s="2">
        <v>62291</v>
      </c>
      <c r="FF14" s="2"/>
      <c r="FG14" s="2"/>
      <c r="FH14" s="2"/>
      <c r="FI14" s="2"/>
      <c r="FJ14" s="10"/>
      <c r="FK14" s="3">
        <v>3</v>
      </c>
      <c r="FL14" s="3">
        <v>15480</v>
      </c>
      <c r="FM14" s="3">
        <v>15514</v>
      </c>
      <c r="FN14" s="3">
        <v>15515</v>
      </c>
      <c r="FO14" s="2"/>
      <c r="FP14" s="2"/>
      <c r="FQ14" s="2"/>
      <c r="FR14" s="2"/>
      <c r="FS14" s="10"/>
      <c r="FT14" s="2"/>
      <c r="FU14" s="2"/>
      <c r="FV14" s="2"/>
      <c r="FW14" s="2"/>
      <c r="FX14" s="2"/>
      <c r="FY14" s="4">
        <v>16</v>
      </c>
      <c r="FZ14" s="2">
        <v>62421</v>
      </c>
      <c r="GA14" s="2">
        <v>62530</v>
      </c>
      <c r="GB14" s="2">
        <v>62244</v>
      </c>
      <c r="GC14" s="2"/>
      <c r="GD14" s="2"/>
      <c r="GE14" s="2"/>
      <c r="GF14" s="2"/>
      <c r="GG14" s="2"/>
      <c r="GH14" s="4">
        <v>13</v>
      </c>
      <c r="GI14" s="2">
        <v>62379</v>
      </c>
      <c r="GJ14" s="2">
        <v>62440</v>
      </c>
      <c r="GK14" s="2">
        <v>62179</v>
      </c>
    </row>
    <row r="15" spans="1:194">
      <c r="A15" s="2"/>
      <c r="B15" s="2"/>
      <c r="C15" s="2" t="s">
        <v>4</v>
      </c>
      <c r="D15" s="2" t="s">
        <v>5</v>
      </c>
      <c r="E15" s="4">
        <v>7.4870000000000001</v>
      </c>
      <c r="F15" s="2" t="s">
        <v>0</v>
      </c>
      <c r="G15" s="2" t="s">
        <v>1</v>
      </c>
      <c r="H15" s="2" t="s">
        <v>1</v>
      </c>
      <c r="I15" s="2"/>
      <c r="J15" s="2"/>
      <c r="K15" s="2"/>
      <c r="L15" s="2"/>
      <c r="M15" s="2"/>
      <c r="N15" s="4"/>
      <c r="O15" s="7"/>
      <c r="P15" s="7"/>
      <c r="Q15" s="7"/>
      <c r="R15" s="7"/>
      <c r="S15" s="7"/>
      <c r="T15" s="7"/>
      <c r="U15" s="7"/>
      <c r="V15" s="7"/>
      <c r="W15" s="4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4">
        <v>5.27</v>
      </c>
      <c r="AM15" s="2" t="s">
        <v>34</v>
      </c>
      <c r="AN15" s="2" t="s">
        <v>13</v>
      </c>
      <c r="AO15" s="2" t="s">
        <v>26</v>
      </c>
      <c r="AP15" s="2">
        <v>5.3390000000000004</v>
      </c>
      <c r="AQ15" s="2" t="s">
        <v>34</v>
      </c>
      <c r="AR15" s="2" t="s">
        <v>23</v>
      </c>
      <c r="AS15" s="2" t="s">
        <v>22</v>
      </c>
      <c r="AT15" s="2"/>
      <c r="AU15" s="4">
        <v>7.976</v>
      </c>
      <c r="AV15" s="2" t="s">
        <v>59</v>
      </c>
      <c r="AW15" s="2" t="s">
        <v>58</v>
      </c>
      <c r="AX15" s="2" t="s">
        <v>58</v>
      </c>
      <c r="AY15" s="2"/>
      <c r="AZ15" s="2"/>
      <c r="BA15" s="2"/>
      <c r="BB15" s="2"/>
      <c r="BC15" s="10"/>
      <c r="BD15" s="2">
        <v>9.0500000000000007</v>
      </c>
      <c r="BE15" s="2" t="s">
        <v>68</v>
      </c>
      <c r="BF15" s="2" t="s">
        <v>67</v>
      </c>
      <c r="BG15" s="2" t="s">
        <v>68</v>
      </c>
      <c r="BH15" s="2"/>
      <c r="BN15" s="4">
        <v>9.2989999999999995</v>
      </c>
      <c r="BO15" s="2" t="s">
        <v>78</v>
      </c>
      <c r="BP15" s="2" t="s">
        <v>79</v>
      </c>
      <c r="BQ15" s="2" t="s">
        <v>27</v>
      </c>
      <c r="BR15" s="2"/>
      <c r="BS15" s="6">
        <v>8.7530000000000001</v>
      </c>
      <c r="BT15" s="1" t="s">
        <v>83</v>
      </c>
      <c r="BU15" s="1" t="s">
        <v>83</v>
      </c>
      <c r="BV15" s="1" t="s">
        <v>86</v>
      </c>
      <c r="CF15" s="1">
        <v>8.4410000000000007</v>
      </c>
      <c r="CG15" s="1" t="s">
        <v>89</v>
      </c>
      <c r="CH15" s="1" t="s">
        <v>89</v>
      </c>
      <c r="CI15" s="1" t="s">
        <v>92</v>
      </c>
      <c r="CJ15" s="1">
        <v>8.6890000000000001</v>
      </c>
      <c r="CK15" s="1" t="s">
        <v>89</v>
      </c>
      <c r="CL15" s="1" t="s">
        <v>92</v>
      </c>
      <c r="CM15" s="1" t="s">
        <v>92</v>
      </c>
      <c r="CS15" s="4"/>
      <c r="CT15" s="2"/>
      <c r="CU15" s="2"/>
      <c r="CV15" s="2"/>
      <c r="CW15" s="2"/>
      <c r="CX15" s="2"/>
      <c r="CY15" s="2"/>
      <c r="CZ15" s="2"/>
      <c r="DA15" s="10"/>
      <c r="DB15" s="1">
        <v>9.7550000000000008</v>
      </c>
      <c r="DC15" s="1" t="s">
        <v>100</v>
      </c>
      <c r="DD15" s="1" t="s">
        <v>100</v>
      </c>
      <c r="DE15" s="1" t="s">
        <v>105</v>
      </c>
      <c r="DF15" s="1">
        <v>10.397</v>
      </c>
      <c r="DG15" s="1" t="s">
        <v>100</v>
      </c>
      <c r="DH15" s="1" t="s">
        <v>85</v>
      </c>
      <c r="DI15" s="1" t="s">
        <v>106</v>
      </c>
      <c r="DK15" s="2"/>
      <c r="DL15" s="2"/>
      <c r="DM15" s="2"/>
      <c r="DN15" s="2"/>
      <c r="DT15" s="4">
        <v>9.3550000000000004</v>
      </c>
      <c r="DU15" s="2" t="s">
        <v>97</v>
      </c>
      <c r="DV15" s="2" t="s">
        <v>85</v>
      </c>
      <c r="DW15" s="2" t="s">
        <v>88</v>
      </c>
      <c r="DX15" s="2">
        <v>9.6270000000000007</v>
      </c>
      <c r="DY15" s="2" t="s">
        <v>97</v>
      </c>
      <c r="DZ15" s="2" t="s">
        <v>97</v>
      </c>
      <c r="EA15" s="2" t="s">
        <v>97</v>
      </c>
      <c r="EB15" s="2"/>
      <c r="EC15" s="2"/>
      <c r="ED15" s="2"/>
      <c r="EE15" s="2"/>
      <c r="EF15" s="2"/>
      <c r="EG15" s="2"/>
      <c r="EH15" s="2"/>
      <c r="EI15" s="2"/>
      <c r="EJ15" s="10"/>
      <c r="EK15" s="2">
        <v>10.493</v>
      </c>
      <c r="EL15" s="2" t="s">
        <v>85</v>
      </c>
      <c r="EM15" s="2" t="s">
        <v>97</v>
      </c>
      <c r="EN15" s="2" t="s">
        <v>97</v>
      </c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10"/>
      <c r="FB15" s="2">
        <v>9.5069999999999997</v>
      </c>
      <c r="FC15" s="2" t="s">
        <v>130</v>
      </c>
      <c r="FD15" s="2" t="s">
        <v>85</v>
      </c>
      <c r="FE15" s="2" t="s">
        <v>130</v>
      </c>
      <c r="FF15" s="2"/>
      <c r="FG15" s="2"/>
      <c r="FH15" s="2"/>
      <c r="FI15" s="2"/>
      <c r="FJ15" s="10"/>
      <c r="FK15" s="2">
        <v>5.5549999999999997</v>
      </c>
      <c r="FL15" s="2" t="s">
        <v>29</v>
      </c>
      <c r="FM15" s="2" t="s">
        <v>38</v>
      </c>
      <c r="FN15" s="2" t="s">
        <v>21</v>
      </c>
      <c r="FO15" s="2"/>
      <c r="FP15" s="2"/>
      <c r="FQ15" s="2"/>
      <c r="FR15" s="2"/>
      <c r="FS15" s="10"/>
      <c r="FT15" s="2"/>
      <c r="FU15" s="2"/>
      <c r="FV15" s="2"/>
      <c r="FW15" s="2"/>
      <c r="FX15" s="2"/>
      <c r="FY15" s="4">
        <v>9.4510000000000005</v>
      </c>
      <c r="FZ15" s="2" t="s">
        <v>84</v>
      </c>
      <c r="GA15" s="2" t="s">
        <v>85</v>
      </c>
      <c r="GB15" s="2" t="s">
        <v>92</v>
      </c>
      <c r="GC15" s="2"/>
      <c r="GD15" s="2"/>
      <c r="GE15" s="2"/>
      <c r="GF15" s="2"/>
      <c r="GG15" s="2"/>
      <c r="GH15" s="4">
        <v>9.2260000000000009</v>
      </c>
      <c r="GI15" s="2" t="s">
        <v>86</v>
      </c>
      <c r="GJ15" s="2" t="s">
        <v>97</v>
      </c>
      <c r="GK15" s="2" t="s">
        <v>124</v>
      </c>
    </row>
    <row r="16" spans="1:194">
      <c r="A16" s="2"/>
      <c r="B16" s="2"/>
      <c r="C16" s="2" t="s">
        <v>8</v>
      </c>
      <c r="D16" s="2" t="s">
        <v>9</v>
      </c>
      <c r="E16" s="4">
        <v>28.85</v>
      </c>
      <c r="F16" s="2">
        <v>97</v>
      </c>
      <c r="G16" s="2">
        <v>91</v>
      </c>
      <c r="H16" s="2">
        <v>91</v>
      </c>
      <c r="I16" s="2"/>
      <c r="J16" s="2"/>
      <c r="K16" s="2"/>
      <c r="L16" s="2"/>
      <c r="M16" s="2">
        <f t="shared" ref="M16" si="60">SUM(E16+I16)</f>
        <v>28.85</v>
      </c>
      <c r="N16" s="4"/>
      <c r="O16" s="7"/>
      <c r="P16" s="7"/>
      <c r="Q16" s="7"/>
      <c r="R16" s="7"/>
      <c r="S16" s="7"/>
      <c r="T16" s="7"/>
      <c r="U16" s="7"/>
      <c r="V16" s="7">
        <f t="shared" ref="V16" si="61">SUM(N16+R16)</f>
        <v>0</v>
      </c>
      <c r="W16" s="4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>
        <f t="shared" ref="AK16" si="62">SUM(W16+AA16+AE16+AI16)</f>
        <v>0</v>
      </c>
      <c r="AL16" s="4">
        <v>5.82</v>
      </c>
      <c r="AM16" s="2">
        <v>95</v>
      </c>
      <c r="AN16" s="2">
        <v>94</v>
      </c>
      <c r="AO16" s="2">
        <v>93</v>
      </c>
      <c r="AP16" s="2">
        <v>1.45</v>
      </c>
      <c r="AQ16" s="2">
        <v>97</v>
      </c>
      <c r="AR16" s="2">
        <v>91</v>
      </c>
      <c r="AS16" s="2">
        <v>91</v>
      </c>
      <c r="AT16" s="2">
        <f t="shared" ref="AT16" si="63">SUM(AL16+AP16)</f>
        <v>7.2700000000000005</v>
      </c>
      <c r="AU16" s="4">
        <v>6.4</v>
      </c>
      <c r="AV16" s="2">
        <v>99</v>
      </c>
      <c r="AW16" s="2">
        <v>96</v>
      </c>
      <c r="AX16" s="2">
        <v>95</v>
      </c>
      <c r="AY16" s="2"/>
      <c r="AZ16" s="2"/>
      <c r="BA16" s="2"/>
      <c r="BB16" s="2"/>
      <c r="BC16" s="10">
        <f t="shared" ref="BC16" si="64">SUM(AU16+AY16)</f>
        <v>6.4</v>
      </c>
      <c r="BD16" s="2">
        <v>10.97</v>
      </c>
      <c r="BE16" s="2">
        <v>98</v>
      </c>
      <c r="BF16" s="2">
        <v>93</v>
      </c>
      <c r="BG16" s="2">
        <v>70</v>
      </c>
      <c r="BH16" s="2">
        <f t="shared" ref="BH16" si="65">SUM(BD16)</f>
        <v>10.97</v>
      </c>
      <c r="BM16">
        <f t="shared" ref="BM16" si="66">SUM(BD16+BI16)</f>
        <v>10.97</v>
      </c>
      <c r="BN16" s="4">
        <v>1.91</v>
      </c>
      <c r="BO16" s="2">
        <v>95</v>
      </c>
      <c r="BP16" s="2">
        <v>87</v>
      </c>
      <c r="BQ16" s="2">
        <v>76</v>
      </c>
      <c r="BR16" s="2">
        <f t="shared" ref="BR16" si="67">SUM(BN16)</f>
        <v>1.91</v>
      </c>
      <c r="BS16" s="6">
        <v>3.33</v>
      </c>
      <c r="BT16" s="1">
        <v>96</v>
      </c>
      <c r="BU16" s="1">
        <v>93</v>
      </c>
      <c r="BV16" s="1">
        <v>93</v>
      </c>
      <c r="CE16" s="9">
        <f t="shared" ref="CE16" si="68">SUM(BS16+BW16+CA16)</f>
        <v>3.33</v>
      </c>
      <c r="CF16" s="1">
        <v>2.08</v>
      </c>
      <c r="CG16" s="1">
        <v>94</v>
      </c>
      <c r="CH16" s="1">
        <v>91</v>
      </c>
      <c r="CI16" s="1">
        <v>72</v>
      </c>
      <c r="CJ16" s="1">
        <v>1.58</v>
      </c>
      <c r="CK16" s="1">
        <v>97</v>
      </c>
      <c r="CL16" s="1">
        <v>94</v>
      </c>
      <c r="CM16" s="1">
        <v>93</v>
      </c>
      <c r="CR16" s="1">
        <f t="shared" ref="CR16" si="69">SUM(CF16+CJ16+CN16)</f>
        <v>3.66</v>
      </c>
      <c r="CS16" s="4"/>
      <c r="CT16" s="2"/>
      <c r="CU16" s="2"/>
      <c r="CV16" s="2"/>
      <c r="CW16" s="2"/>
      <c r="CX16" s="2"/>
      <c r="CY16" s="2"/>
      <c r="CZ16" s="2"/>
      <c r="DA16" s="10">
        <f t="shared" ref="DA16" si="70">SUM(CS16+CW16)</f>
        <v>0</v>
      </c>
      <c r="DB16" s="1">
        <v>1.39</v>
      </c>
      <c r="DC16" s="1">
        <v>93</v>
      </c>
      <c r="DD16" s="1">
        <v>90</v>
      </c>
      <c r="DE16" s="1">
        <v>81</v>
      </c>
      <c r="DF16" s="1">
        <v>1.05</v>
      </c>
      <c r="DG16" s="1">
        <v>90</v>
      </c>
      <c r="DH16" s="1">
        <v>89</v>
      </c>
      <c r="DI16" s="1">
        <v>70</v>
      </c>
      <c r="DJ16" s="9">
        <f t="shared" ref="DJ16" si="71">SUM(DB16+DF16)</f>
        <v>2.44</v>
      </c>
      <c r="DK16" s="2"/>
      <c r="DL16" s="2"/>
      <c r="DM16" s="2"/>
      <c r="DN16" s="2"/>
      <c r="DS16">
        <f t="shared" ref="DS16" si="72">SUM(DK16+DO16)</f>
        <v>0</v>
      </c>
      <c r="DT16" s="4">
        <v>1.02</v>
      </c>
      <c r="DU16" s="2">
        <v>91</v>
      </c>
      <c r="DV16" s="2">
        <v>83</v>
      </c>
      <c r="DW16" s="2">
        <v>81</v>
      </c>
      <c r="DX16" s="2">
        <v>4.25</v>
      </c>
      <c r="DY16" s="2">
        <v>96</v>
      </c>
      <c r="DZ16" s="2">
        <v>95</v>
      </c>
      <c r="EA16" s="2">
        <v>94</v>
      </c>
      <c r="EB16" s="2"/>
      <c r="EC16" s="2"/>
      <c r="ED16" s="2"/>
      <c r="EE16" s="2"/>
      <c r="EF16" s="2"/>
      <c r="EG16" s="2"/>
      <c r="EH16" s="2"/>
      <c r="EI16" s="2"/>
      <c r="EJ16" s="10">
        <f t="shared" ref="EJ16" si="73">SUM(DT16+DX16+EB16+EF16)</f>
        <v>5.27</v>
      </c>
      <c r="EK16" s="2">
        <v>0.6</v>
      </c>
      <c r="EL16" s="2">
        <v>86</v>
      </c>
      <c r="EM16" s="2">
        <v>83</v>
      </c>
      <c r="EN16" s="2">
        <v>62</v>
      </c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10">
        <f t="shared" ref="FA16" si="74">SUM(EK16+EO16+ES16+EW16)</f>
        <v>0.6</v>
      </c>
      <c r="FB16" s="2">
        <v>2.02</v>
      </c>
      <c r="FC16" s="2">
        <v>99</v>
      </c>
      <c r="FD16" s="2">
        <v>93</v>
      </c>
      <c r="FE16" s="2">
        <v>93</v>
      </c>
      <c r="FF16" s="2"/>
      <c r="FG16" s="2"/>
      <c r="FH16" s="2"/>
      <c r="FI16" s="2"/>
      <c r="FJ16" s="10">
        <f t="shared" ref="FJ16" si="75">SUM(FB16+FF16)</f>
        <v>2.02</v>
      </c>
      <c r="FK16" s="2">
        <v>0.82</v>
      </c>
      <c r="FL16" s="2">
        <v>93</v>
      </c>
      <c r="FM16" s="2">
        <v>91</v>
      </c>
      <c r="FN16" s="2">
        <v>91</v>
      </c>
      <c r="FO16" s="2"/>
      <c r="FP16" s="2"/>
      <c r="FQ16" s="2"/>
      <c r="FR16" s="2"/>
      <c r="FS16" s="10">
        <f t="shared" ref="FS16" si="76">SUM(FK16+FO16)</f>
        <v>0.82</v>
      </c>
      <c r="FT16" s="2"/>
      <c r="FU16" s="2"/>
      <c r="FV16" s="2"/>
      <c r="FW16" s="2"/>
      <c r="FX16" s="2">
        <f t="shared" ref="FX16" si="77">SUM(FT16)</f>
        <v>0</v>
      </c>
      <c r="FY16" s="4">
        <v>0.7</v>
      </c>
      <c r="FZ16" s="2">
        <v>90</v>
      </c>
      <c r="GA16" s="2">
        <v>81</v>
      </c>
      <c r="GB16" s="2">
        <v>60</v>
      </c>
      <c r="GC16" s="2"/>
      <c r="GD16" s="2"/>
      <c r="GE16" s="2"/>
      <c r="GF16" s="2"/>
      <c r="GG16" s="2">
        <f t="shared" ref="GG16" si="78">SUM(FY16+GC16)</f>
        <v>0.7</v>
      </c>
      <c r="GH16" s="4">
        <v>0.65</v>
      </c>
      <c r="GI16" s="2">
        <v>83</v>
      </c>
      <c r="GJ16" s="2">
        <v>78</v>
      </c>
      <c r="GK16" s="2">
        <v>76</v>
      </c>
      <c r="GL16">
        <f t="shared" ref="GL16" si="79">SUM(GH16)</f>
        <v>0.65</v>
      </c>
    </row>
    <row r="17" spans="1:194">
      <c r="A17" s="2">
        <v>9</v>
      </c>
      <c r="B17" s="2">
        <v>15</v>
      </c>
      <c r="C17" s="2" t="s">
        <v>2</v>
      </c>
      <c r="D17" s="2" t="s">
        <v>3</v>
      </c>
      <c r="E17" s="8">
        <v>4</v>
      </c>
      <c r="F17" s="8">
        <v>16250</v>
      </c>
      <c r="G17" s="8">
        <v>16258</v>
      </c>
      <c r="H17" s="12">
        <v>16255</v>
      </c>
      <c r="I17" s="2"/>
      <c r="J17" s="2"/>
      <c r="K17" s="2"/>
      <c r="L17" s="2"/>
      <c r="M17" s="2"/>
      <c r="N17" s="4"/>
      <c r="O17" s="7"/>
      <c r="P17" s="7"/>
      <c r="Q17" s="7"/>
      <c r="R17" s="7"/>
      <c r="S17" s="7"/>
      <c r="T17" s="7"/>
      <c r="U17" s="7"/>
      <c r="V17" s="7"/>
      <c r="W17" s="5">
        <v>1</v>
      </c>
      <c r="X17" s="3">
        <v>15517</v>
      </c>
      <c r="Y17" s="3">
        <v>15686</v>
      </c>
      <c r="Z17" s="3">
        <v>15707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4"/>
      <c r="AM17" s="2"/>
      <c r="AN17" s="2"/>
      <c r="AO17" s="2"/>
      <c r="AP17" s="2"/>
      <c r="AQ17" s="2"/>
      <c r="AR17" s="2"/>
      <c r="AS17" s="2"/>
      <c r="AT17" s="3"/>
      <c r="AU17" s="5">
        <v>5</v>
      </c>
      <c r="AV17" s="3">
        <v>56274</v>
      </c>
      <c r="AW17" s="3">
        <v>56390</v>
      </c>
      <c r="AX17" s="3">
        <v>56370</v>
      </c>
      <c r="AY17" s="2"/>
      <c r="AZ17" s="2"/>
      <c r="BA17" s="2"/>
      <c r="BB17" s="2"/>
      <c r="BC17" s="13"/>
      <c r="BD17" s="2">
        <v>8</v>
      </c>
      <c r="BE17" s="2">
        <v>62261</v>
      </c>
      <c r="BF17" s="2">
        <v>62263</v>
      </c>
      <c r="BG17" s="2">
        <v>62432</v>
      </c>
      <c r="BH17" s="2"/>
      <c r="BN17" s="4">
        <v>9</v>
      </c>
      <c r="BO17" s="2">
        <v>62311</v>
      </c>
      <c r="BP17" s="2">
        <v>62361</v>
      </c>
      <c r="BQ17" s="2">
        <v>62310</v>
      </c>
      <c r="BR17" s="2"/>
      <c r="BS17" s="6">
        <v>7</v>
      </c>
      <c r="BT17" s="1">
        <v>62563</v>
      </c>
      <c r="BU17" s="1">
        <v>62379</v>
      </c>
      <c r="BV17" s="1">
        <v>62523</v>
      </c>
      <c r="CF17" s="1">
        <v>6</v>
      </c>
      <c r="CG17" s="1">
        <v>62285</v>
      </c>
      <c r="CH17" s="1">
        <v>62283</v>
      </c>
      <c r="CI17" s="1">
        <v>62244</v>
      </c>
      <c r="CS17" s="4"/>
      <c r="CT17" s="2"/>
      <c r="CU17" s="2"/>
      <c r="CV17" s="2"/>
      <c r="CW17" s="2"/>
      <c r="CX17" s="2"/>
      <c r="CY17" s="2"/>
      <c r="CZ17" s="2"/>
      <c r="DA17" s="10"/>
      <c r="DK17" s="2"/>
      <c r="DL17" s="2"/>
      <c r="DM17" s="2"/>
      <c r="DN17" s="2"/>
      <c r="DT17" s="4">
        <v>11</v>
      </c>
      <c r="DU17" s="2">
        <v>62439</v>
      </c>
      <c r="DV17" s="2">
        <v>62441</v>
      </c>
      <c r="DW17" s="2">
        <v>62438</v>
      </c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10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10"/>
      <c r="FB17" s="2"/>
      <c r="FC17" s="2"/>
      <c r="FD17" s="2"/>
      <c r="FE17" s="2"/>
      <c r="FF17" s="2"/>
      <c r="FG17" s="2"/>
      <c r="FH17" s="2"/>
      <c r="FI17" s="2"/>
      <c r="FJ17" s="10"/>
      <c r="FK17" s="2"/>
      <c r="FL17" s="2"/>
      <c r="FM17" s="2"/>
      <c r="FN17" s="2"/>
      <c r="FO17" s="2"/>
      <c r="FP17" s="2"/>
      <c r="FQ17" s="2"/>
      <c r="FR17" s="2"/>
      <c r="FS17" s="10"/>
      <c r="FT17" s="2"/>
      <c r="FU17" s="2"/>
      <c r="FV17" s="2"/>
      <c r="FW17" s="2"/>
      <c r="FX17" s="2"/>
      <c r="FY17" s="4"/>
      <c r="FZ17" s="2"/>
      <c r="GA17" s="2"/>
      <c r="GB17" s="2"/>
      <c r="GC17" s="2"/>
      <c r="GD17" s="2"/>
      <c r="GE17" s="2"/>
      <c r="GF17" s="2"/>
      <c r="GG17" s="2"/>
      <c r="GH17" s="4"/>
      <c r="GI17" s="2"/>
      <c r="GJ17" s="2"/>
      <c r="GK17" s="2"/>
    </row>
    <row r="18" spans="1:194">
      <c r="A18" s="2"/>
      <c r="B18" s="2"/>
      <c r="C18" s="2" t="s">
        <v>4</v>
      </c>
      <c r="D18" s="2" t="s">
        <v>5</v>
      </c>
      <c r="E18">
        <v>7.4870000000000001</v>
      </c>
      <c r="F18" t="s">
        <v>159</v>
      </c>
      <c r="G18" t="s">
        <v>157</v>
      </c>
      <c r="H18" s="9" t="s">
        <v>158</v>
      </c>
      <c r="I18" s="2"/>
      <c r="J18" s="2"/>
      <c r="K18" s="2"/>
      <c r="L18" s="2"/>
      <c r="M18" s="2"/>
      <c r="N18" s="4"/>
      <c r="O18" s="7"/>
      <c r="P18" s="7"/>
      <c r="Q18" s="7"/>
      <c r="R18" s="7"/>
      <c r="S18" s="7"/>
      <c r="T18" s="7"/>
      <c r="U18" s="7"/>
      <c r="V18" s="7"/>
      <c r="W18" s="4">
        <v>5.2830000000000004</v>
      </c>
      <c r="X18" s="2" t="s">
        <v>21</v>
      </c>
      <c r="Y18" s="2" t="s">
        <v>31</v>
      </c>
      <c r="Z18" s="2" t="s">
        <v>37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4"/>
      <c r="AM18" s="2"/>
      <c r="AN18" s="2"/>
      <c r="AO18" s="2"/>
      <c r="AP18" s="2"/>
      <c r="AQ18" s="2"/>
      <c r="AR18" s="2"/>
      <c r="AS18" s="2"/>
      <c r="AT18" s="2"/>
      <c r="AU18" s="4">
        <v>7.976</v>
      </c>
      <c r="AV18" s="2" t="s">
        <v>62</v>
      </c>
      <c r="AW18" s="2" t="s">
        <v>61</v>
      </c>
      <c r="AX18" s="2" t="s">
        <v>58</v>
      </c>
      <c r="AY18" s="2"/>
      <c r="AZ18" s="2"/>
      <c r="BA18" s="2"/>
      <c r="BB18" s="2"/>
      <c r="BC18" s="10"/>
      <c r="BD18" s="2">
        <v>9.0579999999999998</v>
      </c>
      <c r="BE18" s="2" t="s">
        <v>68</v>
      </c>
      <c r="BF18" s="2" t="s">
        <v>68</v>
      </c>
      <c r="BG18" s="2" t="s">
        <v>67</v>
      </c>
      <c r="BH18" s="2"/>
      <c r="BN18" s="4">
        <v>9.2989999999999995</v>
      </c>
      <c r="BO18" s="2" t="s">
        <v>78</v>
      </c>
      <c r="BP18" s="2" t="s">
        <v>79</v>
      </c>
      <c r="BQ18" s="2" t="s">
        <v>78</v>
      </c>
      <c r="BR18" s="2"/>
      <c r="BS18" s="6">
        <v>8.7620000000000005</v>
      </c>
      <c r="BT18" s="1" t="s">
        <v>83</v>
      </c>
      <c r="BU18" s="1" t="s">
        <v>86</v>
      </c>
      <c r="BV18" s="1" t="s">
        <v>88</v>
      </c>
      <c r="CF18" s="1">
        <v>8.4410000000000007</v>
      </c>
      <c r="CG18" s="1" t="s">
        <v>89</v>
      </c>
      <c r="CH18" s="1" t="s">
        <v>89</v>
      </c>
      <c r="CI18" s="1" t="s">
        <v>92</v>
      </c>
      <c r="CS18" s="4"/>
      <c r="CT18" s="2"/>
      <c r="CU18" s="2"/>
      <c r="CV18" s="2"/>
      <c r="CW18" s="2"/>
      <c r="CX18" s="2"/>
      <c r="CY18" s="2"/>
      <c r="CZ18" s="2"/>
      <c r="DA18" s="10"/>
      <c r="DK18" s="2"/>
      <c r="DL18" s="2"/>
      <c r="DM18" s="2"/>
      <c r="DN18" s="2"/>
      <c r="DT18" s="4">
        <v>9.6349999999999998</v>
      </c>
      <c r="DU18" s="2" t="s">
        <v>97</v>
      </c>
      <c r="DV18" s="2" t="s">
        <v>97</v>
      </c>
      <c r="DW18" s="2" t="s">
        <v>97</v>
      </c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10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10"/>
      <c r="FB18" s="2"/>
      <c r="FC18" s="2"/>
      <c r="FD18" s="2"/>
      <c r="FE18" s="2"/>
      <c r="FF18" s="2"/>
      <c r="FG18" s="2"/>
      <c r="FH18" s="2"/>
      <c r="FI18" s="2"/>
      <c r="FJ18" s="10"/>
      <c r="FK18" s="2"/>
      <c r="FL18" s="2"/>
      <c r="FM18" s="2"/>
      <c r="FN18" s="2"/>
      <c r="FO18" s="2"/>
      <c r="FP18" s="2"/>
      <c r="FQ18" s="2"/>
      <c r="FR18" s="2"/>
      <c r="FS18" s="10"/>
      <c r="FT18" s="2"/>
      <c r="FU18" s="2"/>
      <c r="FV18" s="2"/>
      <c r="FW18" s="2"/>
      <c r="FX18" s="2"/>
      <c r="FY18" s="4"/>
      <c r="FZ18" s="2"/>
      <c r="GA18" s="2"/>
      <c r="GB18" s="2"/>
      <c r="GC18" s="2"/>
      <c r="GD18" s="2"/>
      <c r="GE18" s="2"/>
      <c r="GF18" s="2"/>
      <c r="GG18" s="2"/>
      <c r="GH18" s="4"/>
      <c r="GI18" s="2"/>
      <c r="GJ18" s="2"/>
      <c r="GK18" s="2"/>
    </row>
    <row r="19" spans="1:194">
      <c r="A19" s="2"/>
      <c r="B19" s="2"/>
      <c r="C19" s="2" t="s">
        <v>8</v>
      </c>
      <c r="D19" s="2" t="s">
        <v>9</v>
      </c>
      <c r="E19">
        <v>53.88</v>
      </c>
      <c r="F19">
        <v>97</v>
      </c>
      <c r="G19">
        <v>91</v>
      </c>
      <c r="H19" s="9">
        <v>91</v>
      </c>
      <c r="I19" s="2"/>
      <c r="J19" s="2"/>
      <c r="K19" s="2"/>
      <c r="L19" s="2"/>
      <c r="M19" s="2">
        <f t="shared" ref="M19" si="80">SUM(E19+I19)</f>
        <v>53.88</v>
      </c>
      <c r="N19" s="4"/>
      <c r="O19" s="7"/>
      <c r="P19" s="7"/>
      <c r="Q19" s="7"/>
      <c r="R19" s="7"/>
      <c r="S19" s="7"/>
      <c r="T19" s="7"/>
      <c r="U19" s="7"/>
      <c r="V19" s="7">
        <f t="shared" ref="V19" si="81">SUM(N19+R19)</f>
        <v>0</v>
      </c>
      <c r="W19" s="4">
        <v>2.19</v>
      </c>
      <c r="X19" s="2">
        <v>94</v>
      </c>
      <c r="Y19" s="2">
        <v>91</v>
      </c>
      <c r="Z19" s="2">
        <v>91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>
        <f t="shared" ref="AK19" si="82">SUM(W19+AA19+AE19+AI19)</f>
        <v>2.19</v>
      </c>
      <c r="AL19" s="4"/>
      <c r="AM19" s="2"/>
      <c r="AN19" s="2"/>
      <c r="AO19" s="2"/>
      <c r="AP19" s="2"/>
      <c r="AQ19" s="2"/>
      <c r="AR19" s="2"/>
      <c r="AS19" s="2"/>
      <c r="AT19" s="2">
        <f t="shared" ref="AT19" si="83">SUM(AL19+AP19)</f>
        <v>0</v>
      </c>
      <c r="AU19" s="4">
        <v>5.64</v>
      </c>
      <c r="AV19" s="2">
        <v>98</v>
      </c>
      <c r="AW19" s="2">
        <v>94</v>
      </c>
      <c r="AX19" s="2">
        <v>94</v>
      </c>
      <c r="AY19" s="2"/>
      <c r="AZ19" s="2"/>
      <c r="BA19" s="2"/>
      <c r="BB19" s="2"/>
      <c r="BC19" s="10">
        <f t="shared" ref="BC19" si="84">SUM(AU19+AY19)</f>
        <v>5.64</v>
      </c>
      <c r="BD19" s="2">
        <v>13.91</v>
      </c>
      <c r="BE19" s="2">
        <v>96</v>
      </c>
      <c r="BF19" s="2">
        <v>90</v>
      </c>
      <c r="BG19" s="2">
        <v>64</v>
      </c>
      <c r="BH19" s="2">
        <f t="shared" ref="BH19" si="85">SUM(BD19)</f>
        <v>13.91</v>
      </c>
      <c r="BM19">
        <f t="shared" ref="BM19" si="86">SUM(BD19+BI19)</f>
        <v>13.91</v>
      </c>
      <c r="BN19" s="4">
        <v>1.69</v>
      </c>
      <c r="BO19" s="2">
        <v>96</v>
      </c>
      <c r="BP19" s="2">
        <v>90</v>
      </c>
      <c r="BQ19" s="2">
        <v>89</v>
      </c>
      <c r="BR19" s="2">
        <f t="shared" ref="BR19" si="87">SUM(BN19)</f>
        <v>1.69</v>
      </c>
      <c r="BS19" s="6">
        <v>1.33</v>
      </c>
      <c r="BT19" s="1">
        <v>91</v>
      </c>
      <c r="BU19" s="1">
        <v>87</v>
      </c>
      <c r="BV19" s="1">
        <v>83</v>
      </c>
      <c r="CE19" s="9">
        <f t="shared" ref="CE19" si="88">SUM(BS19+BW19+CA19)</f>
        <v>1.33</v>
      </c>
      <c r="CF19" s="1">
        <v>0.95</v>
      </c>
      <c r="CG19" s="1">
        <v>91</v>
      </c>
      <c r="CH19" s="1">
        <v>90</v>
      </c>
      <c r="CI19" s="1">
        <v>83</v>
      </c>
      <c r="CR19" s="1">
        <f t="shared" ref="CR19" si="89">SUM(CF19+CJ19+CN19)</f>
        <v>0.95</v>
      </c>
      <c r="CS19" s="4"/>
      <c r="CT19" s="2"/>
      <c r="CU19" s="2"/>
      <c r="CV19" s="2"/>
      <c r="CW19" s="2"/>
      <c r="CX19" s="2"/>
      <c r="CY19" s="2"/>
      <c r="CZ19" s="2"/>
      <c r="DA19" s="10">
        <f t="shared" ref="DA19" si="90">SUM(CS19+CW19)</f>
        <v>0</v>
      </c>
      <c r="DJ19" s="9">
        <f t="shared" ref="DJ19" si="91">SUM(DB19+DF19)</f>
        <v>0</v>
      </c>
      <c r="DK19" s="2"/>
      <c r="DL19" s="2"/>
      <c r="DM19" s="2"/>
      <c r="DN19" s="2"/>
      <c r="DS19">
        <f t="shared" ref="DS19" si="92">SUM(DK19+DO19)</f>
        <v>0</v>
      </c>
      <c r="DT19" s="4">
        <v>2.4500000000000002</v>
      </c>
      <c r="DU19" s="2">
        <v>95</v>
      </c>
      <c r="DV19" s="2">
        <v>93</v>
      </c>
      <c r="DW19" s="2">
        <v>91</v>
      </c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10">
        <f t="shared" ref="EJ19" si="93">SUM(DT19+DX19+EB19+EF19)</f>
        <v>2.4500000000000002</v>
      </c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10">
        <f t="shared" ref="FA19" si="94">SUM(EK19+EO19+ES19+EW19)</f>
        <v>0</v>
      </c>
      <c r="FB19" s="2"/>
      <c r="FC19" s="2"/>
      <c r="FD19" s="2"/>
      <c r="FE19" s="2"/>
      <c r="FF19" s="2"/>
      <c r="FG19" s="2"/>
      <c r="FH19" s="2"/>
      <c r="FI19" s="2"/>
      <c r="FJ19" s="10">
        <f t="shared" ref="FJ19" si="95">SUM(FB19+FF19)</f>
        <v>0</v>
      </c>
      <c r="FK19" s="2"/>
      <c r="FL19" s="2"/>
      <c r="FM19" s="2"/>
      <c r="FN19" s="2"/>
      <c r="FO19" s="2"/>
      <c r="FP19" s="2"/>
      <c r="FQ19" s="2"/>
      <c r="FR19" s="2"/>
      <c r="FS19" s="10">
        <f t="shared" ref="FS19" si="96">SUM(FK19+FO19)</f>
        <v>0</v>
      </c>
      <c r="FT19" s="2"/>
      <c r="FU19" s="2"/>
      <c r="FV19" s="2"/>
      <c r="FW19" s="2"/>
      <c r="FX19" s="2">
        <f t="shared" ref="FX19" si="97">SUM(FT19)</f>
        <v>0</v>
      </c>
      <c r="FY19" s="4"/>
      <c r="FZ19" s="2"/>
      <c r="GA19" s="2"/>
      <c r="GB19" s="2"/>
      <c r="GC19" s="2"/>
      <c r="GD19" s="2"/>
      <c r="GE19" s="2"/>
      <c r="GF19" s="2"/>
      <c r="GG19" s="2">
        <f t="shared" ref="GG19" si="98">SUM(FY19+GC19)</f>
        <v>0</v>
      </c>
      <c r="GH19" s="4"/>
      <c r="GI19" s="2"/>
      <c r="GJ19" s="2"/>
      <c r="GK19" s="2"/>
      <c r="GL19">
        <f t="shared" ref="GL19" si="99">SUM(GH19)</f>
        <v>0</v>
      </c>
    </row>
    <row r="20" spans="1:194">
      <c r="A20" s="2">
        <v>10</v>
      </c>
      <c r="B20" s="2">
        <v>19</v>
      </c>
      <c r="C20" s="2" t="s">
        <v>2</v>
      </c>
      <c r="D20" s="2" t="s">
        <v>3</v>
      </c>
      <c r="E20" s="4">
        <v>7</v>
      </c>
      <c r="F20" s="2">
        <v>16250</v>
      </c>
      <c r="G20" s="2">
        <v>16258</v>
      </c>
      <c r="H20" s="2">
        <v>16255</v>
      </c>
      <c r="I20" s="2"/>
      <c r="J20" s="2"/>
      <c r="K20" s="2"/>
      <c r="L20" s="2"/>
      <c r="M20" s="2"/>
      <c r="N20" s="4"/>
      <c r="O20" s="7"/>
      <c r="P20" s="7"/>
      <c r="Q20" s="7"/>
      <c r="R20" s="7"/>
      <c r="S20" s="7"/>
      <c r="T20" s="7"/>
      <c r="U20" s="7"/>
      <c r="V20" s="7"/>
      <c r="W20" s="4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5">
        <v>2</v>
      </c>
      <c r="AM20" s="3">
        <v>15500</v>
      </c>
      <c r="AN20" s="3">
        <v>15517</v>
      </c>
      <c r="AO20" s="3">
        <v>15704</v>
      </c>
      <c r="AP20" s="3">
        <v>1</v>
      </c>
      <c r="AQ20" s="3">
        <v>15500</v>
      </c>
      <c r="AR20" s="3">
        <v>15721</v>
      </c>
      <c r="AS20" s="3">
        <v>15517</v>
      </c>
      <c r="AT20" s="3"/>
      <c r="AU20" s="4">
        <v>8</v>
      </c>
      <c r="AV20" s="2">
        <v>56274</v>
      </c>
      <c r="AW20" s="2">
        <v>56372</v>
      </c>
      <c r="AX20" s="2">
        <v>56390</v>
      </c>
      <c r="AY20" s="2"/>
      <c r="AZ20" s="2"/>
      <c r="BA20" s="2"/>
      <c r="BB20" s="2"/>
      <c r="BC20" s="13"/>
      <c r="BD20" s="2">
        <v>12</v>
      </c>
      <c r="BE20" s="2">
        <v>62264</v>
      </c>
      <c r="BF20" s="2">
        <v>62261</v>
      </c>
      <c r="BG20" s="2">
        <v>62431</v>
      </c>
      <c r="BH20" s="2"/>
      <c r="BN20" s="4"/>
      <c r="BO20" s="2"/>
      <c r="BP20" s="2"/>
      <c r="BQ20" s="2"/>
      <c r="BR20" s="2"/>
      <c r="BS20" s="6">
        <v>11</v>
      </c>
      <c r="BT20" s="1">
        <v>62563</v>
      </c>
      <c r="BU20" s="1">
        <v>62562</v>
      </c>
      <c r="BV20" s="1">
        <v>62379</v>
      </c>
      <c r="CF20" s="1">
        <v>9</v>
      </c>
      <c r="CG20" s="1">
        <v>62286</v>
      </c>
      <c r="CH20" s="1">
        <v>62285</v>
      </c>
      <c r="CI20" s="1">
        <v>62283</v>
      </c>
      <c r="CS20" s="4">
        <v>10</v>
      </c>
      <c r="CT20" s="2">
        <v>62244</v>
      </c>
      <c r="CU20" s="2">
        <v>62245</v>
      </c>
      <c r="CV20" s="2">
        <v>62286</v>
      </c>
      <c r="CW20" s="2"/>
      <c r="CX20" s="2"/>
      <c r="CY20" s="2"/>
      <c r="CZ20" s="2"/>
      <c r="DA20" s="10"/>
      <c r="DB20">
        <v>18</v>
      </c>
      <c r="DC20">
        <v>62408</v>
      </c>
      <c r="DD20">
        <v>62407</v>
      </c>
      <c r="DE20">
        <v>62520</v>
      </c>
      <c r="DK20" s="3">
        <v>5</v>
      </c>
      <c r="DL20" s="3">
        <v>15678</v>
      </c>
      <c r="DM20" s="3">
        <v>15700</v>
      </c>
      <c r="DN20" s="3">
        <v>15686</v>
      </c>
      <c r="DT20" s="4">
        <v>16</v>
      </c>
      <c r="DU20" s="2">
        <v>62441</v>
      </c>
      <c r="DV20" s="2">
        <v>62439</v>
      </c>
      <c r="DW20" s="2">
        <v>62440</v>
      </c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10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10"/>
      <c r="FB20" s="2">
        <v>14</v>
      </c>
      <c r="FC20" s="2">
        <v>62470</v>
      </c>
      <c r="FD20" s="2">
        <v>62471</v>
      </c>
      <c r="FE20" s="2">
        <v>62409</v>
      </c>
      <c r="FF20" s="2"/>
      <c r="FG20" s="2"/>
      <c r="FH20" s="2"/>
      <c r="FI20" s="2"/>
      <c r="FJ20" s="10"/>
      <c r="FK20" s="3">
        <v>3</v>
      </c>
      <c r="FL20" s="3">
        <v>15485</v>
      </c>
      <c r="FM20" s="3">
        <v>15686</v>
      </c>
      <c r="FN20" s="3">
        <v>15515</v>
      </c>
      <c r="FO20" s="2"/>
      <c r="FP20" s="2"/>
      <c r="FQ20" s="2"/>
      <c r="FR20" s="2"/>
      <c r="FS20" s="10"/>
      <c r="FT20" s="2">
        <v>19</v>
      </c>
      <c r="FU20" s="2">
        <v>76518</v>
      </c>
      <c r="FV20" s="2">
        <v>62445</v>
      </c>
      <c r="FW20" s="2">
        <v>62441</v>
      </c>
      <c r="FX20" s="2"/>
      <c r="FY20" s="4"/>
      <c r="FZ20" s="2"/>
      <c r="GA20" s="2"/>
      <c r="GB20" s="2"/>
      <c r="GC20" s="2"/>
      <c r="GD20" s="2"/>
      <c r="GE20" s="2"/>
      <c r="GF20" s="2"/>
      <c r="GG20" s="2"/>
      <c r="GH20" s="4">
        <v>15</v>
      </c>
      <c r="GI20" s="2">
        <v>62379</v>
      </c>
      <c r="GJ20" s="2">
        <v>62525</v>
      </c>
      <c r="GK20" s="2">
        <v>62563</v>
      </c>
    </row>
    <row r="21" spans="1:194">
      <c r="A21" s="2"/>
      <c r="B21" s="2"/>
      <c r="C21" s="2" t="s">
        <v>4</v>
      </c>
      <c r="D21" s="2" t="s">
        <v>5</v>
      </c>
      <c r="E21" s="4">
        <v>7.4870000000000001</v>
      </c>
      <c r="F21" s="2" t="s">
        <v>0</v>
      </c>
      <c r="G21" s="2" t="s">
        <v>1</v>
      </c>
      <c r="H21" s="2" t="s">
        <v>1</v>
      </c>
      <c r="I21" s="2"/>
      <c r="J21" s="2"/>
      <c r="K21" s="2"/>
      <c r="L21" s="2"/>
      <c r="M21" s="2"/>
      <c r="N21" s="4"/>
      <c r="O21" s="7"/>
      <c r="P21" s="7"/>
      <c r="Q21" s="7"/>
      <c r="R21" s="7"/>
      <c r="S21" s="7"/>
      <c r="T21" s="7"/>
      <c r="U21" s="7"/>
      <c r="V21" s="7"/>
      <c r="W21" s="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4">
        <v>5.3470000000000004</v>
      </c>
      <c r="AM21" s="2" t="s">
        <v>22</v>
      </c>
      <c r="AN21" s="2" t="s">
        <v>16</v>
      </c>
      <c r="AO21" s="2" t="s">
        <v>53</v>
      </c>
      <c r="AP21" s="2">
        <v>5.2750000000000004</v>
      </c>
      <c r="AQ21" s="2" t="s">
        <v>34</v>
      </c>
      <c r="AR21" s="2" t="s">
        <v>23</v>
      </c>
      <c r="AS21" s="2" t="s">
        <v>26</v>
      </c>
      <c r="AT21" s="2"/>
      <c r="AU21" s="4">
        <v>7.976</v>
      </c>
      <c r="AV21" s="2" t="s">
        <v>59</v>
      </c>
      <c r="AW21" s="2" t="s">
        <v>58</v>
      </c>
      <c r="AX21" s="2" t="s">
        <v>59</v>
      </c>
      <c r="AY21" s="2"/>
      <c r="AZ21" s="2"/>
      <c r="BA21" s="2"/>
      <c r="BB21" s="2"/>
      <c r="BC21" s="10"/>
      <c r="BD21" s="2">
        <v>9.0500000000000007</v>
      </c>
      <c r="BE21" s="2" t="s">
        <v>68</v>
      </c>
      <c r="BF21" s="2" t="s">
        <v>68</v>
      </c>
      <c r="BG21" s="2" t="s">
        <v>67</v>
      </c>
      <c r="BH21" s="2"/>
      <c r="BN21" s="4"/>
      <c r="BO21" s="2"/>
      <c r="BP21" s="2"/>
      <c r="BQ21" s="2"/>
      <c r="BR21" s="2"/>
      <c r="BS21" s="6">
        <v>8.7539999999999996</v>
      </c>
      <c r="BT21" s="1" t="s">
        <v>83</v>
      </c>
      <c r="BU21" s="1" t="s">
        <v>83</v>
      </c>
      <c r="BV21" s="1" t="s">
        <v>86</v>
      </c>
      <c r="CF21" s="1">
        <v>8.4410000000000007</v>
      </c>
      <c r="CG21" s="1" t="s">
        <v>89</v>
      </c>
      <c r="CH21" s="1" t="s">
        <v>89</v>
      </c>
      <c r="CI21" s="1" t="s">
        <v>89</v>
      </c>
      <c r="CS21" s="4">
        <v>8.6890000000000001</v>
      </c>
      <c r="CT21" s="2" t="s">
        <v>92</v>
      </c>
      <c r="CU21" s="2" t="s">
        <v>92</v>
      </c>
      <c r="CV21" s="2" t="s">
        <v>89</v>
      </c>
      <c r="CW21" s="2"/>
      <c r="CX21" s="2"/>
      <c r="CY21" s="2"/>
      <c r="CZ21" s="2"/>
      <c r="DA21" s="10"/>
      <c r="DB21">
        <v>9.7479999999999993</v>
      </c>
      <c r="DC21" t="s">
        <v>100</v>
      </c>
      <c r="DD21" t="s">
        <v>100</v>
      </c>
      <c r="DE21" t="s">
        <v>105</v>
      </c>
      <c r="DK21" s="2">
        <v>5.7960000000000003</v>
      </c>
      <c r="DL21" s="2" t="s">
        <v>31</v>
      </c>
      <c r="DM21" s="2" t="s">
        <v>119</v>
      </c>
      <c r="DN21" s="2" t="s">
        <v>40</v>
      </c>
      <c r="DT21" s="4">
        <v>9.6270000000000007</v>
      </c>
      <c r="DU21" s="2" t="s">
        <v>97</v>
      </c>
      <c r="DV21" s="2" t="s">
        <v>97</v>
      </c>
      <c r="DW21" s="2" t="s">
        <v>97</v>
      </c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10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10"/>
      <c r="FB21" s="2">
        <v>9.5069999999999997</v>
      </c>
      <c r="FC21" s="2" t="s">
        <v>130</v>
      </c>
      <c r="FD21" s="2" t="s">
        <v>130</v>
      </c>
      <c r="FE21" s="2" t="s">
        <v>93</v>
      </c>
      <c r="FF21" s="2"/>
      <c r="FG21" s="2"/>
      <c r="FH21" s="2"/>
      <c r="FI21" s="2"/>
      <c r="FJ21" s="10"/>
      <c r="FK21" s="2">
        <v>5.556</v>
      </c>
      <c r="FL21" s="2" t="s">
        <v>143</v>
      </c>
      <c r="FM21" s="2" t="s">
        <v>40</v>
      </c>
      <c r="FN21" s="2" t="s">
        <v>26</v>
      </c>
      <c r="FO21" s="2"/>
      <c r="FP21" s="2"/>
      <c r="FQ21" s="2"/>
      <c r="FR21" s="2"/>
      <c r="FS21" s="10"/>
      <c r="FT21" s="2">
        <v>10.084</v>
      </c>
      <c r="FU21" s="2" t="s">
        <v>162</v>
      </c>
      <c r="FV21" s="2" t="s">
        <v>126</v>
      </c>
      <c r="FW21" s="2" t="s">
        <v>97</v>
      </c>
      <c r="FX21" s="2"/>
      <c r="FY21" s="4"/>
      <c r="FZ21" s="2"/>
      <c r="GA21" s="2"/>
      <c r="GB21" s="2"/>
      <c r="GC21" s="2"/>
      <c r="GD21" s="2"/>
      <c r="GE21" s="2"/>
      <c r="GF21" s="2"/>
      <c r="GG21" s="2"/>
      <c r="GH21" s="4">
        <v>9.5389999999999997</v>
      </c>
      <c r="GI21" s="2" t="s">
        <v>86</v>
      </c>
      <c r="GJ21" s="2" t="s">
        <v>85</v>
      </c>
      <c r="GK21" s="2" t="s">
        <v>83</v>
      </c>
    </row>
    <row r="22" spans="1:194">
      <c r="A22" s="2"/>
      <c r="B22" s="2"/>
      <c r="C22" s="2" t="s">
        <v>8</v>
      </c>
      <c r="D22" s="2" t="s">
        <v>9</v>
      </c>
      <c r="E22" s="4">
        <v>47.46</v>
      </c>
      <c r="F22" s="2">
        <v>97</v>
      </c>
      <c r="G22" s="2">
        <v>91</v>
      </c>
      <c r="H22" s="2">
        <v>91</v>
      </c>
      <c r="I22" s="2"/>
      <c r="J22" s="2"/>
      <c r="K22" s="2"/>
      <c r="L22" s="2"/>
      <c r="M22" s="2">
        <f t="shared" ref="M22" si="100">SUM(E22+I22)</f>
        <v>47.46</v>
      </c>
      <c r="N22" s="4"/>
      <c r="O22" s="7"/>
      <c r="P22" s="7"/>
      <c r="Q22" s="7"/>
      <c r="R22" s="7"/>
      <c r="S22" s="7"/>
      <c r="T22" s="7"/>
      <c r="U22" s="7"/>
      <c r="V22" s="7">
        <f t="shared" ref="V22" si="101">SUM(N22+R22)</f>
        <v>0</v>
      </c>
      <c r="W22" s="4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f t="shared" ref="AK22" si="102">SUM(W22+AA22+AE22+AI22)</f>
        <v>0</v>
      </c>
      <c r="AL22" s="4">
        <v>2.37</v>
      </c>
      <c r="AM22" s="2">
        <v>96</v>
      </c>
      <c r="AN22" s="2">
        <v>94</v>
      </c>
      <c r="AO22" s="2">
        <v>91</v>
      </c>
      <c r="AP22" s="2">
        <v>2.44</v>
      </c>
      <c r="AQ22" s="2">
        <v>97</v>
      </c>
      <c r="AR22" s="2">
        <v>95</v>
      </c>
      <c r="AS22" s="2">
        <v>94</v>
      </c>
      <c r="AT22" s="2">
        <f t="shared" ref="AT22" si="103">SUM(AL22+AP22)</f>
        <v>4.8100000000000005</v>
      </c>
      <c r="AU22" s="4">
        <v>6.83</v>
      </c>
      <c r="AV22" s="2">
        <v>97</v>
      </c>
      <c r="AW22" s="2">
        <v>95</v>
      </c>
      <c r="AX22" s="2">
        <v>94</v>
      </c>
      <c r="AY22" s="2"/>
      <c r="AZ22" s="2"/>
      <c r="BA22" s="2"/>
      <c r="BB22" s="2"/>
      <c r="BC22" s="10">
        <f t="shared" ref="BC22" si="104">SUM(AU22+AY22)</f>
        <v>6.83</v>
      </c>
      <c r="BD22" s="2">
        <v>9.32</v>
      </c>
      <c r="BE22" s="2">
        <v>83</v>
      </c>
      <c r="BF22" s="2">
        <v>68</v>
      </c>
      <c r="BG22" s="2">
        <v>64</v>
      </c>
      <c r="BH22" s="2">
        <f t="shared" ref="BH22" si="105">SUM(BD22)</f>
        <v>9.32</v>
      </c>
      <c r="BM22">
        <f t="shared" ref="BM22" si="106">SUM(BD22+BI22)</f>
        <v>9.32</v>
      </c>
      <c r="BN22" s="4"/>
      <c r="BO22" s="2"/>
      <c r="BP22" s="2"/>
      <c r="BQ22" s="2"/>
      <c r="BR22" s="2">
        <f t="shared" ref="BR22" si="107">SUM(BN22)</f>
        <v>0</v>
      </c>
      <c r="BS22" s="6">
        <v>2.0499999999999998</v>
      </c>
      <c r="BT22" s="1">
        <v>98</v>
      </c>
      <c r="BU22" s="1">
        <v>95</v>
      </c>
      <c r="BV22" s="1">
        <v>89</v>
      </c>
      <c r="CE22" s="9">
        <f t="shared" ref="CE22" si="108">SUM(BS22+BW22+CA22)</f>
        <v>2.0499999999999998</v>
      </c>
      <c r="CF22" s="1">
        <v>1.52</v>
      </c>
      <c r="CG22" s="1">
        <v>95</v>
      </c>
      <c r="CH22" s="1">
        <v>91</v>
      </c>
      <c r="CI22" s="1">
        <v>91</v>
      </c>
      <c r="CR22" s="1">
        <f t="shared" ref="CR22" si="109">SUM(CF22+CJ22+CN22)</f>
        <v>1.52</v>
      </c>
      <c r="CS22" s="4">
        <v>1.05</v>
      </c>
      <c r="CT22" s="2">
        <v>96</v>
      </c>
      <c r="CU22" s="2">
        <v>89</v>
      </c>
      <c r="CV22" s="2">
        <v>81</v>
      </c>
      <c r="CW22" s="2"/>
      <c r="CX22" s="2"/>
      <c r="CY22" s="2"/>
      <c r="CZ22" s="2"/>
      <c r="DA22" s="10">
        <f t="shared" ref="DA22" si="110">SUM(CS22+CW22)</f>
        <v>1.05</v>
      </c>
      <c r="DB22">
        <v>0.96</v>
      </c>
      <c r="DC22">
        <v>93</v>
      </c>
      <c r="DD22">
        <v>90</v>
      </c>
      <c r="DE22">
        <v>68</v>
      </c>
      <c r="DJ22" s="9">
        <f t="shared" ref="DJ22" si="111">SUM(DB22+DF22)</f>
        <v>0.96</v>
      </c>
      <c r="DK22" s="2">
        <v>1.9</v>
      </c>
      <c r="DL22" s="2">
        <v>87</v>
      </c>
      <c r="DM22" s="2">
        <v>81</v>
      </c>
      <c r="DN22" s="2">
        <v>76</v>
      </c>
      <c r="DS22">
        <f t="shared" ref="DS22" si="112">SUM(DK22+DO22)</f>
        <v>1.9</v>
      </c>
      <c r="DT22" s="4">
        <v>2.82</v>
      </c>
      <c r="DU22" s="2">
        <v>97</v>
      </c>
      <c r="DV22" s="2">
        <v>95</v>
      </c>
      <c r="DW22" s="2">
        <v>95</v>
      </c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10">
        <f t="shared" ref="EJ22" si="113">SUM(DT22+DX22+EB22+EF22)</f>
        <v>2.82</v>
      </c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10">
        <f t="shared" ref="FA22" si="114">SUM(EK22+EO22+ES22+EW22)</f>
        <v>0</v>
      </c>
      <c r="FB22" s="2">
        <v>1.35</v>
      </c>
      <c r="FC22" s="2">
        <v>99</v>
      </c>
      <c r="FD22" s="2">
        <v>95</v>
      </c>
      <c r="FE22" s="2">
        <v>95</v>
      </c>
      <c r="FF22" s="2"/>
      <c r="FG22" s="2"/>
      <c r="FH22" s="2"/>
      <c r="FI22" s="2"/>
      <c r="FJ22" s="10">
        <f t="shared" ref="FJ22" si="115">SUM(FB22+FF22)</f>
        <v>1.35</v>
      </c>
      <c r="FK22" s="2">
        <v>0.82</v>
      </c>
      <c r="FL22" s="2">
        <v>93</v>
      </c>
      <c r="FM22" s="2">
        <v>93</v>
      </c>
      <c r="FN22" s="2">
        <v>91</v>
      </c>
      <c r="FO22" s="2"/>
      <c r="FP22" s="2"/>
      <c r="FQ22" s="2"/>
      <c r="FR22" s="2"/>
      <c r="FS22" s="10">
        <f t="shared" ref="FS22" si="116">SUM(FK22+FO22)</f>
        <v>0.82</v>
      </c>
      <c r="FT22" s="2">
        <v>2.87</v>
      </c>
      <c r="FU22" s="2">
        <v>95</v>
      </c>
      <c r="FV22" s="2">
        <v>51</v>
      </c>
      <c r="FW22" s="2">
        <v>48</v>
      </c>
      <c r="FX22" s="2">
        <f t="shared" ref="FX22" si="117">SUM(FT22)</f>
        <v>2.87</v>
      </c>
      <c r="FY22" s="4"/>
      <c r="FZ22" s="2"/>
      <c r="GA22" s="2"/>
      <c r="GB22" s="2"/>
      <c r="GC22" s="2"/>
      <c r="GD22" s="2"/>
      <c r="GE22" s="2"/>
      <c r="GF22" s="2"/>
      <c r="GG22" s="2">
        <f t="shared" ref="GG22" si="118">SUM(FY22+GC22)</f>
        <v>0</v>
      </c>
      <c r="GH22" s="4">
        <v>1.02</v>
      </c>
      <c r="GI22" s="2">
        <v>93</v>
      </c>
      <c r="GJ22" s="2">
        <v>93</v>
      </c>
      <c r="GK22" s="2">
        <v>91</v>
      </c>
      <c r="GL22">
        <f t="shared" ref="GL22" si="119">SUM(GH22)</f>
        <v>1.02</v>
      </c>
    </row>
    <row r="23" spans="1:194">
      <c r="A23" s="2">
        <v>11</v>
      </c>
      <c r="B23" s="2">
        <v>26</v>
      </c>
      <c r="C23" s="2" t="s">
        <v>2</v>
      </c>
      <c r="D23" s="2" t="s">
        <v>3</v>
      </c>
      <c r="E23" s="4">
        <v>11</v>
      </c>
      <c r="F23" s="2">
        <v>16250</v>
      </c>
      <c r="G23" s="2">
        <v>16258</v>
      </c>
      <c r="H23" s="2">
        <v>16256</v>
      </c>
      <c r="I23" s="2"/>
      <c r="J23" s="2"/>
      <c r="K23" s="2"/>
      <c r="L23" s="2"/>
      <c r="M23" s="2"/>
      <c r="N23" s="4"/>
      <c r="O23" s="7"/>
      <c r="P23" s="7"/>
      <c r="Q23" s="7"/>
      <c r="R23" s="7"/>
      <c r="S23" s="7"/>
      <c r="T23" s="7"/>
      <c r="U23" s="7"/>
      <c r="V23" s="7"/>
      <c r="W23" s="5"/>
      <c r="X23" s="3"/>
      <c r="Y23" s="3"/>
      <c r="Z23" s="3"/>
      <c r="AA23" s="3"/>
      <c r="AB23" s="3"/>
      <c r="AC23" s="3"/>
      <c r="AD23" s="3"/>
      <c r="AE23" s="2">
        <v>7</v>
      </c>
      <c r="AF23" s="2">
        <v>15517</v>
      </c>
      <c r="AG23" s="2">
        <v>15685</v>
      </c>
      <c r="AH23" s="2">
        <v>15515</v>
      </c>
      <c r="AI23" s="2">
        <v>9</v>
      </c>
      <c r="AJ23" s="2">
        <v>15517</v>
      </c>
      <c r="AK23" s="2"/>
      <c r="AL23" s="4"/>
      <c r="AM23" s="2"/>
      <c r="AN23" s="2"/>
      <c r="AO23" s="2"/>
      <c r="AP23" s="2"/>
      <c r="AQ23" s="2"/>
      <c r="AR23" s="2"/>
      <c r="AS23" s="2"/>
      <c r="AT23" s="3"/>
      <c r="AU23" s="4">
        <v>11</v>
      </c>
      <c r="AV23" s="2">
        <v>56274</v>
      </c>
      <c r="AW23" s="2">
        <v>56372</v>
      </c>
      <c r="AX23" s="2">
        <v>56370</v>
      </c>
      <c r="AY23" s="2">
        <v>12</v>
      </c>
      <c r="AZ23" s="2">
        <v>56274</v>
      </c>
      <c r="BA23" s="2">
        <v>56372</v>
      </c>
      <c r="BB23" s="2">
        <v>56390</v>
      </c>
      <c r="BC23" s="13"/>
      <c r="BD23" s="2">
        <v>13</v>
      </c>
      <c r="BE23" s="2">
        <v>62261</v>
      </c>
      <c r="BF23" s="2">
        <v>62432</v>
      </c>
      <c r="BG23" s="2">
        <v>62264</v>
      </c>
      <c r="BH23" s="2"/>
      <c r="BN23" s="4"/>
      <c r="BO23" s="2"/>
      <c r="BP23" s="2"/>
      <c r="BQ23" s="2"/>
      <c r="BR23" s="2"/>
      <c r="CS23" s="4"/>
      <c r="CT23" s="2"/>
      <c r="CU23" s="2"/>
      <c r="CV23" s="2"/>
      <c r="CW23" s="2"/>
      <c r="CX23" s="2"/>
      <c r="CY23" s="2"/>
      <c r="CZ23" s="2"/>
      <c r="DA23" s="10"/>
      <c r="DK23" s="2"/>
      <c r="DL23" s="2"/>
      <c r="DM23" s="2"/>
      <c r="DN23" s="2"/>
      <c r="DT23" s="4">
        <v>17</v>
      </c>
      <c r="DU23" s="2">
        <v>62441</v>
      </c>
      <c r="DV23" s="2">
        <v>62440</v>
      </c>
      <c r="DW23" s="2">
        <v>62258</v>
      </c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10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10"/>
      <c r="FB23" s="2"/>
      <c r="FC23" s="2"/>
      <c r="FD23" s="2"/>
      <c r="FE23" s="2"/>
      <c r="FF23" s="2"/>
      <c r="FG23" s="2"/>
      <c r="FH23" s="2"/>
      <c r="FI23" s="2"/>
      <c r="FJ23" s="10"/>
      <c r="FK23" s="2">
        <v>6</v>
      </c>
      <c r="FL23" s="2">
        <v>15480</v>
      </c>
      <c r="FM23" s="2">
        <v>15514</v>
      </c>
      <c r="FN23" s="2">
        <v>15515</v>
      </c>
      <c r="FO23" s="2"/>
      <c r="FP23" s="2"/>
      <c r="FQ23" s="2"/>
      <c r="FR23" s="2"/>
      <c r="FS23" s="10"/>
      <c r="FT23" s="2"/>
      <c r="FU23" s="2"/>
      <c r="FV23" s="2"/>
      <c r="FW23" s="2"/>
      <c r="FX23" s="2"/>
      <c r="FY23" s="4"/>
      <c r="FZ23" s="2"/>
      <c r="GA23" s="2"/>
      <c r="GB23" s="2"/>
      <c r="GC23" s="2"/>
      <c r="GD23" s="2"/>
      <c r="GE23" s="2"/>
      <c r="GF23" s="2"/>
      <c r="GG23" s="2"/>
      <c r="GH23" s="4"/>
      <c r="GI23" s="2"/>
      <c r="GJ23" s="2"/>
      <c r="GK23" s="2"/>
    </row>
    <row r="24" spans="1:194">
      <c r="A24" s="2"/>
      <c r="B24" s="2"/>
      <c r="C24" s="2" t="s">
        <v>4</v>
      </c>
      <c r="D24" s="2" t="s">
        <v>5</v>
      </c>
      <c r="E24" s="4">
        <v>7.4950000000000001</v>
      </c>
      <c r="F24" s="2" t="s">
        <v>0</v>
      </c>
      <c r="G24" s="2" t="s">
        <v>1</v>
      </c>
      <c r="H24" s="2" t="s">
        <v>0</v>
      </c>
      <c r="I24" s="2"/>
      <c r="J24" s="2"/>
      <c r="K24" s="2"/>
      <c r="L24" s="2"/>
      <c r="M24" s="2"/>
      <c r="N24" s="4"/>
      <c r="O24" s="7"/>
      <c r="P24" s="7"/>
      <c r="Q24" s="7"/>
      <c r="R24" s="7"/>
      <c r="S24" s="7"/>
      <c r="T24" s="7"/>
      <c r="U24" s="7"/>
      <c r="V24" s="7"/>
      <c r="W24" s="4"/>
      <c r="X24" s="2"/>
      <c r="Y24" s="2"/>
      <c r="Z24" s="2"/>
      <c r="AA24" s="2"/>
      <c r="AB24" s="2"/>
      <c r="AC24" s="2"/>
      <c r="AD24" s="2"/>
      <c r="AE24" s="2">
        <v>5.6280000000000001</v>
      </c>
      <c r="AF24" s="2" t="s">
        <v>26</v>
      </c>
      <c r="AG24" s="2" t="s">
        <v>31</v>
      </c>
      <c r="AH24" s="2" t="s">
        <v>26</v>
      </c>
      <c r="AI24" s="2">
        <v>5.8040000000000003</v>
      </c>
      <c r="AJ24" s="2" t="s">
        <v>26</v>
      </c>
      <c r="AK24" s="2"/>
      <c r="AL24" s="4"/>
      <c r="AM24" s="2"/>
      <c r="AN24" s="2"/>
      <c r="AO24" s="2"/>
      <c r="AP24" s="2"/>
      <c r="AQ24" s="2"/>
      <c r="AR24" s="2"/>
      <c r="AS24" s="2"/>
      <c r="AT24" s="2"/>
      <c r="AU24" s="4">
        <v>7.968</v>
      </c>
      <c r="AV24" s="2" t="s">
        <v>59</v>
      </c>
      <c r="AW24" s="2" t="s">
        <v>58</v>
      </c>
      <c r="AX24" s="2" t="s">
        <v>58</v>
      </c>
      <c r="AY24" s="2">
        <v>7.976</v>
      </c>
      <c r="AZ24" s="2" t="s">
        <v>59</v>
      </c>
      <c r="BA24" s="2" t="s">
        <v>58</v>
      </c>
      <c r="BB24" s="2" t="s">
        <v>59</v>
      </c>
      <c r="BC24" s="10"/>
      <c r="BD24" s="2">
        <v>9.0500000000000007</v>
      </c>
      <c r="BE24" s="2" t="s">
        <v>68</v>
      </c>
      <c r="BF24" s="2" t="s">
        <v>67</v>
      </c>
      <c r="BG24" s="2" t="s">
        <v>68</v>
      </c>
      <c r="BH24" s="2"/>
      <c r="BN24" s="4"/>
      <c r="BO24" s="2"/>
      <c r="BP24" s="2"/>
      <c r="BQ24" s="2"/>
      <c r="BR24" s="2"/>
      <c r="CS24" s="4"/>
      <c r="CT24" s="2"/>
      <c r="CU24" s="2"/>
      <c r="CV24" s="2"/>
      <c r="CW24" s="2"/>
      <c r="CX24" s="2"/>
      <c r="CY24" s="2"/>
      <c r="CZ24" s="2"/>
      <c r="DA24" s="10"/>
      <c r="DK24" s="2"/>
      <c r="DL24" s="2"/>
      <c r="DM24" s="2"/>
      <c r="DN24" s="2"/>
      <c r="DT24" s="4">
        <v>9.6349999999999998</v>
      </c>
      <c r="DU24" s="2" t="s">
        <v>97</v>
      </c>
      <c r="DV24" s="2" t="s">
        <v>97</v>
      </c>
      <c r="DW24" s="2" t="s">
        <v>96</v>
      </c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10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10"/>
      <c r="FB24" s="2"/>
      <c r="FC24" s="2"/>
      <c r="FD24" s="2"/>
      <c r="FE24" s="2"/>
      <c r="FF24" s="2"/>
      <c r="FG24" s="2"/>
      <c r="FH24" s="2"/>
      <c r="FI24" s="2"/>
      <c r="FJ24" s="10"/>
      <c r="FK24" s="2">
        <v>5.5640000000000001</v>
      </c>
      <c r="FL24" s="2" t="s">
        <v>29</v>
      </c>
      <c r="FM24" s="2" t="s">
        <v>38</v>
      </c>
      <c r="FN24" s="2" t="s">
        <v>26</v>
      </c>
      <c r="FO24" s="2"/>
      <c r="FP24" s="2"/>
      <c r="FQ24" s="2"/>
      <c r="FR24" s="2"/>
      <c r="FS24" s="10"/>
      <c r="FT24" s="2"/>
      <c r="FU24" s="2"/>
      <c r="FV24" s="2"/>
      <c r="FW24" s="2"/>
      <c r="FX24" s="2"/>
      <c r="FY24" s="4"/>
      <c r="FZ24" s="2"/>
      <c r="GA24" s="2"/>
      <c r="GB24" s="2"/>
      <c r="GC24" s="2"/>
      <c r="GD24" s="2"/>
      <c r="GE24" s="2"/>
      <c r="GF24" s="2"/>
      <c r="GG24" s="2"/>
      <c r="GH24" s="4"/>
      <c r="GI24" s="2"/>
      <c r="GJ24" s="2"/>
      <c r="GK24" s="2"/>
    </row>
    <row r="25" spans="1:194">
      <c r="A25" s="2"/>
      <c r="B25" s="2"/>
      <c r="C25" s="2" t="s">
        <v>8</v>
      </c>
      <c r="D25" s="2" t="s">
        <v>9</v>
      </c>
      <c r="E25" s="4">
        <v>76.12</v>
      </c>
      <c r="F25" s="2">
        <v>97</v>
      </c>
      <c r="G25" s="2">
        <v>94</v>
      </c>
      <c r="H25" s="2">
        <v>91</v>
      </c>
      <c r="I25" s="2"/>
      <c r="J25" s="2"/>
      <c r="K25" s="2"/>
      <c r="L25" s="2"/>
      <c r="M25" s="2">
        <f t="shared" ref="M25" si="120">SUM(E25+I25)</f>
        <v>76.12</v>
      </c>
      <c r="N25" s="4"/>
      <c r="O25" s="7"/>
      <c r="P25" s="7"/>
      <c r="Q25" s="7"/>
      <c r="R25" s="7"/>
      <c r="S25" s="7"/>
      <c r="T25" s="7"/>
      <c r="U25" s="7"/>
      <c r="V25" s="7">
        <f t="shared" ref="V25" si="121">SUM(N25+R25)</f>
        <v>0</v>
      </c>
      <c r="W25" s="4"/>
      <c r="X25" s="2"/>
      <c r="Y25" s="2"/>
      <c r="Z25" s="2"/>
      <c r="AA25" s="2"/>
      <c r="AB25" s="2"/>
      <c r="AC25" s="2"/>
      <c r="AD25" s="2"/>
      <c r="AE25" s="2">
        <v>0.38</v>
      </c>
      <c r="AF25" s="2">
        <v>86</v>
      </c>
      <c r="AG25" s="2">
        <v>80</v>
      </c>
      <c r="AH25" s="2">
        <v>74</v>
      </c>
      <c r="AI25" s="2">
        <v>0.75</v>
      </c>
      <c r="AJ25" s="2">
        <v>83</v>
      </c>
      <c r="AK25" s="2">
        <f t="shared" ref="AK25" si="122">SUM(W25+AA25+AE25+AI25)</f>
        <v>1.1299999999999999</v>
      </c>
      <c r="AL25" s="4"/>
      <c r="AM25" s="2"/>
      <c r="AN25" s="2"/>
      <c r="AO25" s="2"/>
      <c r="AP25" s="2"/>
      <c r="AQ25" s="2"/>
      <c r="AR25" s="2"/>
      <c r="AS25" s="2"/>
      <c r="AT25" s="2">
        <f t="shared" ref="AT25" si="123">SUM(AL25+AP25)</f>
        <v>0</v>
      </c>
      <c r="AU25" s="4">
        <v>6.75</v>
      </c>
      <c r="AV25" s="2">
        <v>99</v>
      </c>
      <c r="AW25" s="2">
        <v>96</v>
      </c>
      <c r="AX25" s="2">
        <v>95</v>
      </c>
      <c r="AY25" s="2">
        <v>4.0199999999999996</v>
      </c>
      <c r="AZ25" s="2">
        <v>97</v>
      </c>
      <c r="BA25" s="2">
        <v>96</v>
      </c>
      <c r="BB25" s="2">
        <v>94</v>
      </c>
      <c r="BC25" s="10">
        <f t="shared" ref="BC25" si="124">SUM(AU25+AY25)</f>
        <v>10.77</v>
      </c>
      <c r="BD25" s="2">
        <v>6.62</v>
      </c>
      <c r="BE25" s="2">
        <v>98</v>
      </c>
      <c r="BF25" s="2">
        <v>83</v>
      </c>
      <c r="BG25" s="2">
        <v>58</v>
      </c>
      <c r="BH25" s="2">
        <f t="shared" ref="BH25" si="125">SUM(BD25)</f>
        <v>6.62</v>
      </c>
      <c r="BM25">
        <f t="shared" ref="BM25" si="126">SUM(BD25+BI25)</f>
        <v>6.62</v>
      </c>
      <c r="BN25" s="4"/>
      <c r="BO25" s="2"/>
      <c r="BP25" s="2"/>
      <c r="BQ25" s="2"/>
      <c r="BR25" s="2">
        <f t="shared" ref="BR25" si="127">SUM(BN25)</f>
        <v>0</v>
      </c>
      <c r="CE25" s="9">
        <f t="shared" ref="CE25" si="128">SUM(BS25+BW25+CA25)</f>
        <v>0</v>
      </c>
      <c r="CR25" s="1">
        <f t="shared" ref="CR25" si="129">SUM(CF25+CJ25+CN25)</f>
        <v>0</v>
      </c>
      <c r="CS25" s="4"/>
      <c r="CT25" s="2"/>
      <c r="CU25" s="2"/>
      <c r="CV25" s="2"/>
      <c r="CW25" s="2"/>
      <c r="CX25" s="2"/>
      <c r="CY25" s="2"/>
      <c r="CZ25" s="2"/>
      <c r="DA25" s="10">
        <f t="shared" ref="DA25" si="130">SUM(CS25+CW25)</f>
        <v>0</v>
      </c>
      <c r="DJ25" s="9">
        <f t="shared" ref="DJ25" si="131">SUM(DB25+DF25)</f>
        <v>0</v>
      </c>
      <c r="DK25" s="2"/>
      <c r="DL25" s="2"/>
      <c r="DM25" s="2"/>
      <c r="DN25" s="2"/>
      <c r="DS25">
        <f t="shared" ref="DS25" si="132">SUM(DK25+DO25)</f>
        <v>0</v>
      </c>
      <c r="DT25" s="4">
        <v>0.71</v>
      </c>
      <c r="DU25" s="2">
        <v>94</v>
      </c>
      <c r="DV25" s="2">
        <v>93</v>
      </c>
      <c r="DW25" s="2">
        <v>90</v>
      </c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10">
        <f t="shared" ref="EJ25" si="133">SUM(DT25+DX25+EB25+EF25)</f>
        <v>0.71</v>
      </c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10">
        <f t="shared" ref="FA25" si="134">SUM(EK25+EO25+ES25+EW25)</f>
        <v>0</v>
      </c>
      <c r="FB25" s="2"/>
      <c r="FC25" s="2"/>
      <c r="FD25" s="2"/>
      <c r="FE25" s="2"/>
      <c r="FF25" s="2"/>
      <c r="FG25" s="2"/>
      <c r="FH25" s="2"/>
      <c r="FI25" s="2"/>
      <c r="FJ25" s="10">
        <f t="shared" ref="FJ25" si="135">SUM(FB25+FF25)</f>
        <v>0</v>
      </c>
      <c r="FK25" s="2">
        <v>0.46</v>
      </c>
      <c r="FL25" s="2">
        <v>93</v>
      </c>
      <c r="FM25" s="2">
        <v>90</v>
      </c>
      <c r="FN25" s="2">
        <v>90</v>
      </c>
      <c r="FO25" s="2"/>
      <c r="FP25" s="2"/>
      <c r="FQ25" s="2"/>
      <c r="FR25" s="2"/>
      <c r="FS25" s="10">
        <f t="shared" ref="FS25" si="136">SUM(FK25+FO25)</f>
        <v>0.46</v>
      </c>
      <c r="FT25" s="2"/>
      <c r="FU25" s="2"/>
      <c r="FV25" s="2"/>
      <c r="FW25" s="2"/>
      <c r="FX25" s="2">
        <f t="shared" ref="FX25" si="137">SUM(FT25)</f>
        <v>0</v>
      </c>
      <c r="FY25" s="4"/>
      <c r="FZ25" s="2"/>
      <c r="GA25" s="2"/>
      <c r="GB25" s="2"/>
      <c r="GC25" s="2"/>
      <c r="GD25" s="2"/>
      <c r="GE25" s="2"/>
      <c r="GF25" s="2"/>
      <c r="GG25" s="2">
        <f t="shared" ref="GG25" si="138">SUM(FY25+GC25)</f>
        <v>0</v>
      </c>
      <c r="GH25" s="4"/>
      <c r="GI25" s="2"/>
      <c r="GJ25" s="2"/>
      <c r="GK25" s="2"/>
      <c r="GL25">
        <f t="shared" ref="GL25" si="139">SUM(GH25)</f>
        <v>0</v>
      </c>
    </row>
    <row r="26" spans="1:194">
      <c r="A26" s="2">
        <v>12</v>
      </c>
      <c r="B26" s="2">
        <v>38</v>
      </c>
      <c r="C26" s="2" t="s">
        <v>2</v>
      </c>
      <c r="D26" s="2" t="s">
        <v>3</v>
      </c>
      <c r="E26" s="4">
        <v>9</v>
      </c>
      <c r="F26" s="2">
        <v>16250</v>
      </c>
      <c r="G26" s="2">
        <v>16258</v>
      </c>
      <c r="H26" s="2">
        <v>16256</v>
      </c>
      <c r="I26" s="2"/>
      <c r="J26" s="2"/>
      <c r="K26" s="2"/>
      <c r="L26" s="2"/>
      <c r="M26" s="2"/>
      <c r="N26" s="4"/>
      <c r="O26" s="7"/>
      <c r="P26" s="7"/>
      <c r="Q26" s="7"/>
      <c r="R26" s="7"/>
      <c r="S26" s="7"/>
      <c r="T26" s="7"/>
      <c r="U26" s="7"/>
      <c r="V26" s="7"/>
      <c r="W26" s="5"/>
      <c r="X26" s="3"/>
      <c r="Y26" s="3"/>
      <c r="Z26" s="3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5">
        <v>3</v>
      </c>
      <c r="AM26" s="3">
        <v>15500</v>
      </c>
      <c r="AN26" s="3">
        <v>15545</v>
      </c>
      <c r="AO26" s="3">
        <v>15721</v>
      </c>
      <c r="AP26" s="2"/>
      <c r="AQ26" s="2"/>
      <c r="AR26" s="2"/>
      <c r="AS26" s="2"/>
      <c r="AT26" s="3"/>
      <c r="AU26" s="6">
        <v>10</v>
      </c>
      <c r="AV26" s="1">
        <v>56274</v>
      </c>
      <c r="AW26" s="1">
        <v>15641</v>
      </c>
      <c r="AX26" s="1">
        <v>56284</v>
      </c>
      <c r="AY26" s="2"/>
      <c r="AZ26" s="2"/>
      <c r="BA26" s="2"/>
      <c r="BB26" s="2"/>
      <c r="BC26" s="13"/>
      <c r="BD26" s="2">
        <v>14</v>
      </c>
      <c r="BE26" s="2">
        <v>62261</v>
      </c>
      <c r="BF26" s="2">
        <v>62432</v>
      </c>
      <c r="BG26" s="2">
        <v>51791</v>
      </c>
      <c r="BH26" s="2"/>
      <c r="BN26" s="4"/>
      <c r="BO26" s="2"/>
      <c r="BP26" s="2"/>
      <c r="BQ26" s="2"/>
      <c r="BR26" s="2"/>
      <c r="BS26" s="6">
        <v>18</v>
      </c>
      <c r="BT26" s="1">
        <v>62563</v>
      </c>
      <c r="BU26" s="1">
        <v>62421</v>
      </c>
      <c r="BV26" s="1">
        <v>62525</v>
      </c>
      <c r="CF26" s="1">
        <v>12</v>
      </c>
      <c r="CG26" s="1">
        <v>62286</v>
      </c>
      <c r="CH26" s="1">
        <v>62285</v>
      </c>
      <c r="CI26" s="1">
        <v>62245</v>
      </c>
      <c r="CS26" s="4">
        <v>17</v>
      </c>
      <c r="CT26" s="2">
        <v>62246</v>
      </c>
      <c r="CU26" s="2">
        <v>62421</v>
      </c>
      <c r="CV26" s="2">
        <v>62441</v>
      </c>
      <c r="CW26" s="2"/>
      <c r="CX26" s="2"/>
      <c r="CY26" s="2"/>
      <c r="CZ26" s="2"/>
      <c r="DA26" s="10"/>
      <c r="DK26" s="2"/>
      <c r="DL26" s="2"/>
      <c r="DM26" s="2"/>
      <c r="DN26" s="2"/>
      <c r="DT26" s="4">
        <v>21</v>
      </c>
      <c r="DU26" s="2">
        <v>62439</v>
      </c>
      <c r="DV26" s="2">
        <v>62440</v>
      </c>
      <c r="DW26" s="2">
        <v>62441</v>
      </c>
      <c r="EF26" s="2"/>
      <c r="EG26" s="2"/>
      <c r="EH26" s="2"/>
      <c r="EI26" s="2"/>
      <c r="EJ26" s="10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10"/>
      <c r="FB26" s="2">
        <v>19</v>
      </c>
      <c r="FC26" s="2">
        <v>62470</v>
      </c>
      <c r="FD26" s="2">
        <v>62469</v>
      </c>
      <c r="FE26" s="2">
        <v>62291</v>
      </c>
      <c r="FF26" s="2"/>
      <c r="FG26" s="2"/>
      <c r="FH26" s="2"/>
      <c r="FI26" s="2"/>
      <c r="FJ26" s="10"/>
      <c r="FK26" s="2">
        <v>7</v>
      </c>
      <c r="FL26" s="2">
        <v>15700</v>
      </c>
      <c r="FM26" s="2">
        <v>15514</v>
      </c>
      <c r="FN26" s="10">
        <v>15515</v>
      </c>
      <c r="FO26" s="2"/>
      <c r="FP26" s="2"/>
      <c r="FQ26" s="2"/>
      <c r="FR26" s="2"/>
      <c r="FS26" s="10"/>
      <c r="FT26" s="2"/>
      <c r="FU26" s="2"/>
      <c r="FV26" s="2"/>
      <c r="FW26" s="2"/>
      <c r="FX26" s="2"/>
      <c r="FY26" s="4"/>
      <c r="FZ26" s="2"/>
      <c r="GA26" s="2"/>
      <c r="GB26" s="2"/>
      <c r="GC26" s="2"/>
      <c r="GD26" s="2"/>
      <c r="GE26" s="2"/>
      <c r="GF26" s="2"/>
      <c r="GG26" s="2"/>
      <c r="GH26" s="4">
        <v>20</v>
      </c>
      <c r="GI26" s="2">
        <v>62379</v>
      </c>
      <c r="GJ26" s="2">
        <v>62330</v>
      </c>
      <c r="GK26" s="2">
        <v>62563</v>
      </c>
    </row>
    <row r="27" spans="1:194">
      <c r="A27" s="2"/>
      <c r="B27" s="2"/>
      <c r="C27" s="2" t="s">
        <v>4</v>
      </c>
      <c r="D27" s="2" t="s">
        <v>5</v>
      </c>
      <c r="E27" s="4">
        <v>7.4870000000000001</v>
      </c>
      <c r="F27" s="2" t="s">
        <v>0</v>
      </c>
      <c r="G27" s="2" t="s">
        <v>1</v>
      </c>
      <c r="H27" s="2" t="s">
        <v>0</v>
      </c>
      <c r="I27" s="2"/>
      <c r="J27" s="2"/>
      <c r="K27" s="2"/>
      <c r="L27" s="2"/>
      <c r="M27" s="2"/>
      <c r="N27" s="4"/>
      <c r="O27" s="7"/>
      <c r="P27" s="7"/>
      <c r="Q27" s="7"/>
      <c r="R27" s="7"/>
      <c r="S27" s="7"/>
      <c r="T27" s="7"/>
      <c r="U27" s="7"/>
      <c r="V27" s="7"/>
      <c r="W27" s="4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4">
        <v>5.2750000000000004</v>
      </c>
      <c r="AM27" s="2" t="s">
        <v>22</v>
      </c>
      <c r="AN27" s="2" t="s">
        <v>39</v>
      </c>
      <c r="AO27" s="2" t="s">
        <v>52</v>
      </c>
      <c r="AP27" s="2"/>
      <c r="AQ27" s="2"/>
      <c r="AR27" s="2"/>
      <c r="AS27" s="2"/>
      <c r="AT27" s="2"/>
      <c r="AU27" s="6">
        <v>7.976</v>
      </c>
      <c r="AV27" s="1" t="s">
        <v>59</v>
      </c>
      <c r="AW27" s="1" t="s">
        <v>65</v>
      </c>
      <c r="AX27" s="1" t="s">
        <v>63</v>
      </c>
      <c r="AY27" s="2"/>
      <c r="AZ27" s="2"/>
      <c r="BA27" s="2"/>
      <c r="BB27" s="2"/>
      <c r="BC27" s="10"/>
      <c r="BD27" s="2">
        <v>9.0500000000000007</v>
      </c>
      <c r="BE27" s="2" t="s">
        <v>68</v>
      </c>
      <c r="BF27" s="2" t="s">
        <v>67</v>
      </c>
      <c r="BG27" s="2" t="s">
        <v>74</v>
      </c>
      <c r="BH27" s="2"/>
      <c r="BN27" s="4"/>
      <c r="BO27" s="2"/>
      <c r="BP27" s="2"/>
      <c r="BQ27" s="2"/>
      <c r="BR27" s="2"/>
      <c r="BS27" s="6">
        <v>9.4510000000000005</v>
      </c>
      <c r="BT27" s="1" t="s">
        <v>83</v>
      </c>
      <c r="BU27" s="1" t="s">
        <v>84</v>
      </c>
      <c r="BV27" s="1" t="s">
        <v>85</v>
      </c>
      <c r="CF27" s="1">
        <v>8.6890000000000001</v>
      </c>
      <c r="CG27" s="1" t="s">
        <v>89</v>
      </c>
      <c r="CH27" s="1" t="s">
        <v>89</v>
      </c>
      <c r="CI27" s="1" t="s">
        <v>92</v>
      </c>
      <c r="CS27" s="4">
        <v>9.3629999999999995</v>
      </c>
      <c r="CT27" s="2" t="s">
        <v>92</v>
      </c>
      <c r="CU27" s="2" t="s">
        <v>84</v>
      </c>
      <c r="CV27" s="2" t="s">
        <v>97</v>
      </c>
      <c r="CW27" s="2"/>
      <c r="CX27" s="2"/>
      <c r="CY27" s="2"/>
      <c r="CZ27" s="2"/>
      <c r="DA27" s="10"/>
      <c r="DK27" s="2"/>
      <c r="DL27" s="2"/>
      <c r="DM27" s="2"/>
      <c r="DN27" s="2"/>
      <c r="DT27" s="4">
        <v>9.6270000000000007</v>
      </c>
      <c r="DU27" s="2" t="s">
        <v>97</v>
      </c>
      <c r="DV27" s="2" t="s">
        <v>97</v>
      </c>
      <c r="DW27" s="2" t="s">
        <v>97</v>
      </c>
      <c r="EF27" s="2"/>
      <c r="EG27" s="2"/>
      <c r="EH27" s="2"/>
      <c r="EI27" s="2"/>
      <c r="EJ27" s="10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10"/>
      <c r="FB27" s="2">
        <v>9.5069999999999997</v>
      </c>
      <c r="FC27" s="2" t="s">
        <v>130</v>
      </c>
      <c r="FD27" s="2" t="s">
        <v>130</v>
      </c>
      <c r="FE27" s="2" t="s">
        <v>130</v>
      </c>
      <c r="FF27" s="2"/>
      <c r="FG27" s="2"/>
      <c r="FH27" s="2"/>
      <c r="FI27" s="2"/>
      <c r="FJ27" s="10"/>
      <c r="FK27" s="2">
        <v>5.8040000000000003</v>
      </c>
      <c r="FL27" s="2" t="s">
        <v>119</v>
      </c>
      <c r="FM27" s="2" t="s">
        <v>38</v>
      </c>
      <c r="FN27" s="10" t="s">
        <v>26</v>
      </c>
      <c r="FO27" s="2"/>
      <c r="FP27" s="2"/>
      <c r="FQ27" s="2"/>
      <c r="FR27" s="2"/>
      <c r="FS27" s="10"/>
      <c r="FT27" s="2"/>
      <c r="FU27" s="2"/>
      <c r="FV27" s="2"/>
      <c r="FW27" s="2"/>
      <c r="FX27" s="2"/>
      <c r="FY27" s="4"/>
      <c r="FZ27" s="2"/>
      <c r="GA27" s="2"/>
      <c r="GB27" s="2"/>
      <c r="GC27" s="2"/>
      <c r="GD27" s="2"/>
      <c r="GE27" s="2"/>
      <c r="GF27" s="2"/>
      <c r="GG27" s="2"/>
      <c r="GH27" s="4">
        <v>9.5389999999999997</v>
      </c>
      <c r="GI27" s="2" t="s">
        <v>86</v>
      </c>
      <c r="GJ27" s="2" t="s">
        <v>87</v>
      </c>
      <c r="GK27" s="2" t="s">
        <v>83</v>
      </c>
    </row>
    <row r="28" spans="1:194">
      <c r="A28" s="2"/>
      <c r="B28" s="2"/>
      <c r="C28" s="2" t="s">
        <v>8</v>
      </c>
      <c r="D28" s="2" t="s">
        <v>9</v>
      </c>
      <c r="E28" s="4">
        <v>68.180000000000007</v>
      </c>
      <c r="F28" s="2">
        <v>97</v>
      </c>
      <c r="G28" s="2">
        <v>94</v>
      </c>
      <c r="H28" s="2">
        <v>91</v>
      </c>
      <c r="I28" s="2"/>
      <c r="J28" s="2"/>
      <c r="K28" s="2"/>
      <c r="L28" s="2"/>
      <c r="M28" s="2">
        <f t="shared" ref="M28" si="140">SUM(E28+I28)</f>
        <v>68.180000000000007</v>
      </c>
      <c r="N28" s="4"/>
      <c r="O28" s="7"/>
      <c r="P28" s="7"/>
      <c r="Q28" s="7"/>
      <c r="R28" s="7"/>
      <c r="S28" s="7"/>
      <c r="T28" s="7"/>
      <c r="U28" s="7"/>
      <c r="V28" s="7">
        <f t="shared" ref="V28" si="141">SUM(N28+R28)</f>
        <v>0</v>
      </c>
      <c r="W28" s="4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>
        <f t="shared" ref="AK28" si="142">SUM(W28+AA28+AE28+AI28)</f>
        <v>0</v>
      </c>
      <c r="AL28" s="4">
        <v>1.04</v>
      </c>
      <c r="AM28" s="2">
        <v>93</v>
      </c>
      <c r="AN28" s="2">
        <v>87</v>
      </c>
      <c r="AO28" s="2">
        <v>87</v>
      </c>
      <c r="AP28" s="2"/>
      <c r="AQ28" s="2"/>
      <c r="AR28" s="2"/>
      <c r="AS28" s="2"/>
      <c r="AT28" s="2">
        <f t="shared" ref="AT28" si="143">SUM(AL28+AP28)</f>
        <v>1.04</v>
      </c>
      <c r="AU28" s="6">
        <v>2.09</v>
      </c>
      <c r="AV28" s="1">
        <v>92</v>
      </c>
      <c r="AW28" s="1">
        <v>81</v>
      </c>
      <c r="AX28" s="1">
        <v>78</v>
      </c>
      <c r="AY28" s="2"/>
      <c r="AZ28" s="2"/>
      <c r="BA28" s="2"/>
      <c r="BB28" s="2"/>
      <c r="BC28" s="10">
        <f t="shared" ref="BC28" si="144">SUM(AU28+AY28)</f>
        <v>2.09</v>
      </c>
      <c r="BD28" s="2">
        <v>4.58</v>
      </c>
      <c r="BE28" s="2">
        <v>96</v>
      </c>
      <c r="BF28" s="2">
        <v>64</v>
      </c>
      <c r="BG28" s="2">
        <v>52</v>
      </c>
      <c r="BH28" s="2">
        <f t="shared" ref="BH28" si="145">SUM(BD28)</f>
        <v>4.58</v>
      </c>
      <c r="BM28">
        <f t="shared" ref="BM28" si="146">SUM(BD28+BI28)</f>
        <v>4.58</v>
      </c>
      <c r="BN28" s="4"/>
      <c r="BO28" s="2"/>
      <c r="BP28" s="2"/>
      <c r="BQ28" s="2"/>
      <c r="BR28" s="2">
        <f t="shared" ref="BR28" si="147">SUM(BN28)</f>
        <v>0</v>
      </c>
      <c r="BS28" s="6">
        <v>0.98</v>
      </c>
      <c r="BT28" s="1">
        <v>96</v>
      </c>
      <c r="BU28" s="1">
        <v>96</v>
      </c>
      <c r="BV28" s="1">
        <v>81</v>
      </c>
      <c r="CE28" s="9">
        <f t="shared" ref="CE28" si="148">SUM(BS28+BW28+CA28)</f>
        <v>0.98</v>
      </c>
      <c r="CF28" s="1">
        <v>0.31</v>
      </c>
      <c r="CG28" s="1">
        <v>93</v>
      </c>
      <c r="CH28" s="1">
        <v>70</v>
      </c>
      <c r="CI28" s="1">
        <v>59</v>
      </c>
      <c r="CR28" s="1">
        <f>SUM(CJ28+CF28+CN28)</f>
        <v>0.31</v>
      </c>
      <c r="CS28" s="4">
        <v>0.21</v>
      </c>
      <c r="CT28" s="2">
        <v>81</v>
      </c>
      <c r="CU28" s="2">
        <v>76</v>
      </c>
      <c r="CV28" s="2">
        <v>74</v>
      </c>
      <c r="CW28" s="2"/>
      <c r="CX28" s="2"/>
      <c r="CY28" s="2"/>
      <c r="CZ28" s="2"/>
      <c r="DA28" s="10">
        <f t="shared" ref="DA28" si="149">SUM(CS28+CW28)</f>
        <v>0.21</v>
      </c>
      <c r="DJ28" s="9">
        <f t="shared" ref="DJ28" si="150">SUM(DB28+DF28)</f>
        <v>0</v>
      </c>
      <c r="DK28" s="2"/>
      <c r="DL28" s="2"/>
      <c r="DM28" s="2"/>
      <c r="DN28" s="2"/>
      <c r="DS28">
        <f t="shared" ref="DS28" si="151">SUM(DK28+DO28)</f>
        <v>0</v>
      </c>
      <c r="DT28" s="4">
        <v>2.11</v>
      </c>
      <c r="DU28" s="2">
        <v>95</v>
      </c>
      <c r="DV28" s="2">
        <v>94</v>
      </c>
      <c r="DW28" s="2">
        <v>93</v>
      </c>
      <c r="EF28" s="2"/>
      <c r="EG28" s="2"/>
      <c r="EH28" s="2"/>
      <c r="EI28" s="2"/>
      <c r="EJ28" s="10">
        <f t="shared" ref="EJ28" si="152">SUM(DT28+DX28+EB28+EF28)</f>
        <v>2.11</v>
      </c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10">
        <f t="shared" ref="FA28" si="153">SUM(EK28+EO28+ES28+EW28)</f>
        <v>0</v>
      </c>
      <c r="FB28" s="2">
        <v>0.36</v>
      </c>
      <c r="FC28" s="2">
        <v>99</v>
      </c>
      <c r="FD28" s="2">
        <v>94</v>
      </c>
      <c r="FE28" s="2">
        <v>94</v>
      </c>
      <c r="FF28" s="2"/>
      <c r="FG28" s="2"/>
      <c r="FH28" s="2"/>
      <c r="FI28" s="2"/>
      <c r="FJ28" s="10">
        <f t="shared" ref="FJ28" si="154">SUM(FB28+FF28)</f>
        <v>0.36</v>
      </c>
      <c r="FK28" s="2">
        <v>0.83</v>
      </c>
      <c r="FL28" s="2">
        <v>81</v>
      </c>
      <c r="FM28" s="2">
        <v>68</v>
      </c>
      <c r="FN28" s="10">
        <v>64</v>
      </c>
      <c r="FO28" s="2"/>
      <c r="FP28" s="2"/>
      <c r="FQ28" s="2"/>
      <c r="FR28" s="2"/>
      <c r="FS28" s="10">
        <f t="shared" ref="FS28" si="155">SUM(FK28+FO28)</f>
        <v>0.83</v>
      </c>
      <c r="FT28" s="2"/>
      <c r="FU28" s="2"/>
      <c r="FV28" s="2"/>
      <c r="FW28" s="2"/>
      <c r="FX28" s="2">
        <f t="shared" ref="FX28" si="156">SUM(FT28)</f>
        <v>0</v>
      </c>
      <c r="FY28" s="4"/>
      <c r="FZ28" s="2"/>
      <c r="GA28" s="2"/>
      <c r="GB28" s="2"/>
      <c r="GC28" s="2"/>
      <c r="GD28" s="2"/>
      <c r="GE28" s="2"/>
      <c r="GF28" s="2"/>
      <c r="GG28" s="2">
        <f t="shared" ref="GG28" si="157">SUM(FY28+GC28)</f>
        <v>0</v>
      </c>
      <c r="GH28" s="4">
        <v>0.26</v>
      </c>
      <c r="GI28" s="2">
        <v>81</v>
      </c>
      <c r="GJ28" s="2">
        <v>81</v>
      </c>
      <c r="GK28" s="2">
        <v>76</v>
      </c>
      <c r="GL28">
        <f t="shared" ref="GL28" si="158">SUM(GH28)</f>
        <v>0.26</v>
      </c>
    </row>
    <row r="29" spans="1:194">
      <c r="A29" s="2">
        <v>13</v>
      </c>
      <c r="B29" s="2">
        <v>39</v>
      </c>
      <c r="C29" s="2" t="s">
        <v>2</v>
      </c>
      <c r="D29" s="2" t="s">
        <v>3</v>
      </c>
      <c r="E29" s="4">
        <v>12</v>
      </c>
      <c r="F29" s="2">
        <v>16250</v>
      </c>
      <c r="G29" s="2">
        <v>16258</v>
      </c>
      <c r="H29" s="2">
        <v>16256</v>
      </c>
      <c r="I29" s="2"/>
      <c r="J29" s="2"/>
      <c r="K29" s="2"/>
      <c r="L29" s="2"/>
      <c r="M29" s="2"/>
      <c r="N29" s="4"/>
      <c r="O29" s="7"/>
      <c r="P29" s="7"/>
      <c r="Q29" s="7"/>
      <c r="R29" s="7"/>
      <c r="S29" s="7"/>
      <c r="T29" s="7"/>
      <c r="U29" s="7"/>
      <c r="V29" s="7"/>
      <c r="W29" s="5">
        <v>5</v>
      </c>
      <c r="X29" s="3">
        <v>15517</v>
      </c>
      <c r="Y29" s="3">
        <v>15500</v>
      </c>
      <c r="Z29" s="3">
        <v>15686</v>
      </c>
      <c r="AA29" s="3">
        <v>1</v>
      </c>
      <c r="AB29" s="3">
        <v>15517</v>
      </c>
      <c r="AC29" s="3">
        <v>15707</v>
      </c>
      <c r="AD29" s="3">
        <v>15615</v>
      </c>
      <c r="AE29" s="2"/>
      <c r="AF29" s="2"/>
      <c r="AG29" s="2"/>
      <c r="AH29" s="2"/>
      <c r="AI29" s="2"/>
      <c r="AJ29" s="2"/>
      <c r="AK29" s="2"/>
      <c r="AL29" s="4">
        <v>6</v>
      </c>
      <c r="AM29" s="2">
        <v>15500</v>
      </c>
      <c r="AN29" s="2">
        <v>15721</v>
      </c>
      <c r="AO29" s="2">
        <v>15517</v>
      </c>
      <c r="AP29" s="2"/>
      <c r="AQ29" s="2"/>
      <c r="AR29" s="2"/>
      <c r="AS29" s="2"/>
      <c r="AT29" s="3"/>
      <c r="AU29" s="6">
        <v>13</v>
      </c>
      <c r="AV29" s="1">
        <v>56274</v>
      </c>
      <c r="AW29" s="1">
        <v>56372</v>
      </c>
      <c r="AX29" s="1">
        <v>56390</v>
      </c>
      <c r="AY29" s="2"/>
      <c r="AZ29" s="2"/>
      <c r="BA29" s="2"/>
      <c r="BB29" s="2"/>
      <c r="BC29" s="13"/>
      <c r="BD29" s="2">
        <v>17</v>
      </c>
      <c r="BE29" s="2">
        <v>62261</v>
      </c>
      <c r="BF29" s="2">
        <v>62375</v>
      </c>
      <c r="BG29" s="2">
        <v>41642</v>
      </c>
      <c r="BH29" s="2"/>
      <c r="BN29" s="4">
        <v>19</v>
      </c>
      <c r="BO29" s="2">
        <v>62311</v>
      </c>
      <c r="BP29" s="2">
        <v>62361</v>
      </c>
      <c r="BQ29" s="2">
        <v>15615</v>
      </c>
      <c r="BR29" s="2"/>
      <c r="BS29" s="6">
        <v>16</v>
      </c>
      <c r="BT29" s="1">
        <v>62563</v>
      </c>
      <c r="BU29" s="1">
        <v>62562</v>
      </c>
      <c r="BV29" s="1">
        <v>62423</v>
      </c>
      <c r="CF29" s="1">
        <v>14</v>
      </c>
      <c r="CG29" s="1">
        <v>62283</v>
      </c>
      <c r="CH29" s="1">
        <v>62285</v>
      </c>
      <c r="CI29" s="1">
        <v>62286</v>
      </c>
      <c r="CS29" s="4">
        <v>15</v>
      </c>
      <c r="CT29" s="2">
        <v>62244</v>
      </c>
      <c r="CU29" s="2">
        <v>62285</v>
      </c>
      <c r="CV29" s="2">
        <v>62441</v>
      </c>
      <c r="CW29" s="2"/>
      <c r="CX29" s="2"/>
      <c r="CY29" s="2"/>
      <c r="CZ29" s="2"/>
      <c r="DA29" s="10"/>
      <c r="DB29">
        <v>27</v>
      </c>
      <c r="DC29">
        <v>62408</v>
      </c>
      <c r="DD29">
        <v>62407</v>
      </c>
      <c r="DE29">
        <v>62285</v>
      </c>
      <c r="DK29" s="2">
        <v>7</v>
      </c>
      <c r="DL29" s="2">
        <v>15678</v>
      </c>
      <c r="DM29" s="2">
        <v>15515</v>
      </c>
      <c r="DN29" s="2">
        <v>15686</v>
      </c>
      <c r="DT29" s="4">
        <v>18</v>
      </c>
      <c r="DU29" s="2">
        <v>62441</v>
      </c>
      <c r="DV29" s="2">
        <v>62258</v>
      </c>
      <c r="DW29" s="2">
        <v>62179</v>
      </c>
      <c r="DX29" s="2">
        <v>20</v>
      </c>
      <c r="DY29" s="2">
        <v>62441</v>
      </c>
      <c r="DZ29" s="2">
        <v>62438</v>
      </c>
      <c r="EA29" s="2">
        <v>62525</v>
      </c>
      <c r="EB29" s="2">
        <v>25</v>
      </c>
      <c r="EC29" s="2">
        <v>62440</v>
      </c>
      <c r="ED29" s="2">
        <v>62439</v>
      </c>
      <c r="EE29" s="2">
        <v>62441</v>
      </c>
      <c r="EF29" s="2"/>
      <c r="EG29" s="2"/>
      <c r="EH29" s="2"/>
      <c r="EI29" s="2"/>
      <c r="EJ29" s="10"/>
      <c r="EK29" s="2">
        <v>28</v>
      </c>
      <c r="EL29" s="2">
        <v>62530</v>
      </c>
      <c r="EM29" s="2">
        <v>62517</v>
      </c>
      <c r="EN29" s="2">
        <v>62421</v>
      </c>
      <c r="EO29" s="7">
        <v>31</v>
      </c>
      <c r="EP29" s="7">
        <v>62528</v>
      </c>
      <c r="EQ29" s="7">
        <v>62515</v>
      </c>
      <c r="ER29" s="7">
        <v>62257</v>
      </c>
      <c r="ES29" s="2"/>
      <c r="ET29" s="2"/>
      <c r="EU29" s="2"/>
      <c r="EV29" s="2"/>
      <c r="EW29" s="2"/>
      <c r="EX29" s="2"/>
      <c r="EY29" s="2"/>
      <c r="EZ29" s="2"/>
      <c r="FA29" s="10"/>
      <c r="FB29" s="2">
        <v>23</v>
      </c>
      <c r="FC29" s="2">
        <v>62470</v>
      </c>
      <c r="FD29" s="2">
        <v>62525</v>
      </c>
      <c r="FE29" s="2">
        <v>62291</v>
      </c>
      <c r="FF29" s="2"/>
      <c r="FG29" s="2"/>
      <c r="FH29" s="2"/>
      <c r="FI29" s="2"/>
      <c r="FJ29" s="10"/>
      <c r="FK29" s="2">
        <v>8</v>
      </c>
      <c r="FL29" s="2">
        <v>15480</v>
      </c>
      <c r="FM29" s="2">
        <v>15515</v>
      </c>
      <c r="FN29" s="2">
        <v>15514</v>
      </c>
      <c r="FO29" s="2"/>
      <c r="FP29" s="2"/>
      <c r="FQ29" s="2"/>
      <c r="FR29" s="2"/>
      <c r="FS29" s="10"/>
      <c r="FT29" s="2"/>
      <c r="FU29" s="2"/>
      <c r="FV29" s="2"/>
      <c r="FW29" s="2"/>
      <c r="FX29" s="2"/>
      <c r="FY29" s="4">
        <v>22</v>
      </c>
      <c r="FZ29" s="2">
        <v>62421</v>
      </c>
      <c r="GA29" s="2">
        <v>62563</v>
      </c>
      <c r="GB29" s="2">
        <v>62245</v>
      </c>
      <c r="GC29" s="2"/>
      <c r="GD29" s="2"/>
      <c r="GE29" s="2"/>
      <c r="GF29" s="2"/>
      <c r="GG29" s="2"/>
      <c r="GH29" s="4">
        <v>24</v>
      </c>
      <c r="GI29" s="2">
        <v>62379</v>
      </c>
      <c r="GJ29" s="2">
        <v>62563</v>
      </c>
      <c r="GK29" s="2">
        <v>62441</v>
      </c>
    </row>
    <row r="30" spans="1:194">
      <c r="A30" s="2"/>
      <c r="B30" s="2"/>
      <c r="C30" s="2" t="s">
        <v>4</v>
      </c>
      <c r="D30" s="2" t="s">
        <v>5</v>
      </c>
      <c r="E30" s="4">
        <v>7.4950000000000001</v>
      </c>
      <c r="F30" s="2" t="s">
        <v>0</v>
      </c>
      <c r="G30" s="2" t="s">
        <v>1</v>
      </c>
      <c r="H30" s="2" t="s">
        <v>0</v>
      </c>
      <c r="I30" s="2"/>
      <c r="J30" s="2"/>
      <c r="K30" s="2"/>
      <c r="L30" s="2"/>
      <c r="M30" s="2"/>
      <c r="N30" s="4"/>
      <c r="O30" s="7"/>
      <c r="P30" s="7"/>
      <c r="Q30" s="7"/>
      <c r="R30" s="7"/>
      <c r="S30" s="7"/>
      <c r="T30" s="7"/>
      <c r="U30" s="7"/>
      <c r="V30" s="7"/>
      <c r="W30" s="4">
        <v>5.2750000000000004</v>
      </c>
      <c r="X30" s="2" t="s">
        <v>15</v>
      </c>
      <c r="Y30" s="2" t="s">
        <v>22</v>
      </c>
      <c r="Z30" s="2" t="s">
        <v>40</v>
      </c>
      <c r="AA30" s="2">
        <v>4.7779999999999996</v>
      </c>
      <c r="AB30" s="2" t="s">
        <v>21</v>
      </c>
      <c r="AC30" s="2" t="s">
        <v>17</v>
      </c>
      <c r="AD30" s="2" t="s">
        <v>27</v>
      </c>
      <c r="AE30" s="2"/>
      <c r="AF30" s="2"/>
      <c r="AG30" s="2"/>
      <c r="AH30" s="2"/>
      <c r="AI30" s="2"/>
      <c r="AJ30" s="2"/>
      <c r="AK30" s="2"/>
      <c r="AL30" s="4">
        <v>5.3470000000000004</v>
      </c>
      <c r="AM30" s="2" t="s">
        <v>22</v>
      </c>
      <c r="AN30" s="2" t="s">
        <v>23</v>
      </c>
      <c r="AO30" s="2" t="s">
        <v>26</v>
      </c>
      <c r="AP30" s="2"/>
      <c r="AQ30" s="2"/>
      <c r="AR30" s="2"/>
      <c r="AS30" s="2"/>
      <c r="AT30" s="2"/>
      <c r="AU30" s="6">
        <v>7.976</v>
      </c>
      <c r="AV30" s="1" t="s">
        <v>59</v>
      </c>
      <c r="AW30" s="1" t="s">
        <v>58</v>
      </c>
      <c r="AX30" s="1" t="s">
        <v>59</v>
      </c>
      <c r="AY30" s="2"/>
      <c r="AZ30" s="2"/>
      <c r="BA30" s="2"/>
      <c r="BB30" s="2"/>
      <c r="BC30" s="10"/>
      <c r="BD30" s="2">
        <v>9.0500000000000007</v>
      </c>
      <c r="BE30" s="2" t="s">
        <v>68</v>
      </c>
      <c r="BF30" s="2" t="s">
        <v>70</v>
      </c>
      <c r="BG30" s="2" t="s">
        <v>71</v>
      </c>
      <c r="BH30" s="2"/>
      <c r="BN30" s="4">
        <v>9.2989999999999995</v>
      </c>
      <c r="BO30" s="2" t="s">
        <v>78</v>
      </c>
      <c r="BP30" s="2" t="s">
        <v>79</v>
      </c>
      <c r="BQ30" s="2" t="s">
        <v>27</v>
      </c>
      <c r="BR30" s="2"/>
      <c r="BS30" s="6">
        <v>8.7539999999999996</v>
      </c>
      <c r="BT30" s="1" t="s">
        <v>83</v>
      </c>
      <c r="BU30" s="1" t="s">
        <v>83</v>
      </c>
      <c r="BV30" s="1" t="s">
        <v>84</v>
      </c>
      <c r="CF30" s="1">
        <v>8.4410000000000007</v>
      </c>
      <c r="CG30" s="1" t="s">
        <v>89</v>
      </c>
      <c r="CH30" s="1" t="s">
        <v>89</v>
      </c>
      <c r="CI30" s="1" t="s">
        <v>89</v>
      </c>
      <c r="CS30" s="4">
        <v>8.69</v>
      </c>
      <c r="CT30" s="2" t="s">
        <v>92</v>
      </c>
      <c r="CU30" s="2" t="s">
        <v>89</v>
      </c>
      <c r="CV30" s="2" t="s">
        <v>97</v>
      </c>
      <c r="CW30" s="2"/>
      <c r="CX30" s="2"/>
      <c r="CY30" s="2"/>
      <c r="CZ30" s="2"/>
      <c r="DA30" s="10"/>
      <c r="DB30">
        <v>9.7560000000000002</v>
      </c>
      <c r="DC30" t="s">
        <v>100</v>
      </c>
      <c r="DD30" t="s">
        <v>100</v>
      </c>
      <c r="DE30" t="s">
        <v>103</v>
      </c>
      <c r="DK30" s="2">
        <v>5.556</v>
      </c>
      <c r="DL30" s="2" t="s">
        <v>31</v>
      </c>
      <c r="DM30" s="2" t="s">
        <v>26</v>
      </c>
      <c r="DN30" s="2" t="s">
        <v>31</v>
      </c>
      <c r="DT30" s="4">
        <v>9.2270000000000003</v>
      </c>
      <c r="DU30" s="2" t="s">
        <v>97</v>
      </c>
      <c r="DV30" s="2" t="s">
        <v>96</v>
      </c>
      <c r="DW30" s="2" t="s">
        <v>124</v>
      </c>
      <c r="DX30" s="2">
        <v>9.3550000000000004</v>
      </c>
      <c r="DY30" s="2" t="s">
        <v>97</v>
      </c>
      <c r="DZ30" s="2" t="s">
        <v>97</v>
      </c>
      <c r="EA30" s="2" t="s">
        <v>85</v>
      </c>
      <c r="EB30" s="2">
        <v>9.6270000000000007</v>
      </c>
      <c r="EC30" s="2" t="s">
        <v>97</v>
      </c>
      <c r="ED30" s="2" t="s">
        <v>97</v>
      </c>
      <c r="EE30" s="2" t="s">
        <v>97</v>
      </c>
      <c r="EF30" s="2"/>
      <c r="EG30" s="2"/>
      <c r="EH30" s="2"/>
      <c r="EI30" s="2"/>
      <c r="EJ30" s="10"/>
      <c r="EK30" s="2">
        <v>10.084</v>
      </c>
      <c r="EL30" s="2" t="s">
        <v>85</v>
      </c>
      <c r="EM30" s="2" t="s">
        <v>88</v>
      </c>
      <c r="EN30" s="2" t="s">
        <v>84</v>
      </c>
      <c r="EO30" s="7">
        <v>10.493</v>
      </c>
      <c r="EP30" s="7" t="s">
        <v>85</v>
      </c>
      <c r="EQ30" s="7" t="s">
        <v>136</v>
      </c>
      <c r="ER30" s="7" t="s">
        <v>137</v>
      </c>
      <c r="ES30" s="2"/>
      <c r="ET30" s="2"/>
      <c r="EU30" s="2"/>
      <c r="EV30" s="2"/>
      <c r="EW30" s="2"/>
      <c r="EX30" s="2"/>
      <c r="EY30" s="2"/>
      <c r="EZ30" s="2"/>
      <c r="FA30" s="10"/>
      <c r="FB30" s="2">
        <v>9.5069999999999997</v>
      </c>
      <c r="FC30" s="2" t="s">
        <v>130</v>
      </c>
      <c r="FD30" s="2" t="s">
        <v>85</v>
      </c>
      <c r="FE30" s="2" t="s">
        <v>130</v>
      </c>
      <c r="FF30" s="2"/>
      <c r="FG30" s="2"/>
      <c r="FH30" s="2"/>
      <c r="FI30" s="2"/>
      <c r="FJ30" s="10"/>
      <c r="FK30" s="2">
        <v>5.6120000000000001</v>
      </c>
      <c r="FL30" s="2" t="s">
        <v>29</v>
      </c>
      <c r="FM30" s="2" t="s">
        <v>26</v>
      </c>
      <c r="FN30" s="2" t="s">
        <v>38</v>
      </c>
      <c r="FO30" s="2"/>
      <c r="FP30" s="2"/>
      <c r="FQ30" s="2"/>
      <c r="FR30" s="2"/>
      <c r="FS30" s="10"/>
      <c r="FT30" s="2"/>
      <c r="FU30" s="2"/>
      <c r="FV30" s="2"/>
      <c r="FW30" s="2"/>
      <c r="FX30" s="2"/>
      <c r="FY30" s="4">
        <v>9.4510000000000005</v>
      </c>
      <c r="FZ30" s="2" t="s">
        <v>84</v>
      </c>
      <c r="GA30" s="2" t="s">
        <v>83</v>
      </c>
      <c r="GB30" s="2" t="s">
        <v>92</v>
      </c>
      <c r="GC30" s="2"/>
      <c r="GD30" s="2"/>
      <c r="GE30" s="2"/>
      <c r="GF30" s="2"/>
      <c r="GG30" s="2"/>
      <c r="GH30" s="4">
        <v>9.5470000000000006</v>
      </c>
      <c r="GI30" s="2" t="s">
        <v>86</v>
      </c>
      <c r="GJ30" s="2" t="s">
        <v>83</v>
      </c>
      <c r="GK30" s="2" t="s">
        <v>97</v>
      </c>
    </row>
    <row r="31" spans="1:194">
      <c r="A31" s="2"/>
      <c r="B31" s="2"/>
      <c r="C31" s="2" t="s">
        <v>8</v>
      </c>
      <c r="D31" s="2" t="s">
        <v>9</v>
      </c>
      <c r="E31" s="4">
        <v>56.81</v>
      </c>
      <c r="F31" s="2">
        <v>95</v>
      </c>
      <c r="G31" s="2">
        <v>94</v>
      </c>
      <c r="H31" s="2">
        <v>91</v>
      </c>
      <c r="I31" s="2"/>
      <c r="J31" s="2"/>
      <c r="K31" s="2"/>
      <c r="L31" s="2"/>
      <c r="M31" s="2">
        <f t="shared" ref="M31" si="159">SUM(E31+I31)</f>
        <v>56.81</v>
      </c>
      <c r="N31" s="4"/>
      <c r="O31" s="7"/>
      <c r="P31" s="7"/>
      <c r="Q31" s="7"/>
      <c r="R31" s="7"/>
      <c r="S31" s="7"/>
      <c r="T31" s="7"/>
      <c r="U31" s="7"/>
      <c r="V31" s="7">
        <f t="shared" ref="V31" si="160">SUM(N31+R31)</f>
        <v>0</v>
      </c>
      <c r="W31" s="4">
        <v>1.97</v>
      </c>
      <c r="X31" s="2">
        <v>94</v>
      </c>
      <c r="Y31" s="2">
        <v>93</v>
      </c>
      <c r="Z31" s="2">
        <v>91</v>
      </c>
      <c r="AA31" s="2">
        <v>0.34</v>
      </c>
      <c r="AB31" s="2">
        <v>93</v>
      </c>
      <c r="AC31" s="2">
        <v>89</v>
      </c>
      <c r="AD31" s="2">
        <v>70</v>
      </c>
      <c r="AE31" s="2"/>
      <c r="AF31" s="2"/>
      <c r="AG31" s="2"/>
      <c r="AH31" s="2"/>
      <c r="AI31" s="2"/>
      <c r="AJ31" s="2"/>
      <c r="AK31" s="2">
        <f t="shared" ref="AK31" si="161">SUM(W31+AA31+AE31+AI31)</f>
        <v>2.31</v>
      </c>
      <c r="AL31" s="4">
        <v>1.3</v>
      </c>
      <c r="AM31" s="2">
        <v>97</v>
      </c>
      <c r="AN31" s="2">
        <v>95</v>
      </c>
      <c r="AO31" s="2">
        <v>93</v>
      </c>
      <c r="AP31" s="2"/>
      <c r="AQ31" s="2"/>
      <c r="AR31" s="2"/>
      <c r="AS31" s="2"/>
      <c r="AT31" s="2">
        <f t="shared" ref="AT31" si="162">SUM(AL31+AP31)</f>
        <v>1.3</v>
      </c>
      <c r="AU31" s="6">
        <v>3.82</v>
      </c>
      <c r="AV31" s="1">
        <v>97</v>
      </c>
      <c r="AW31" s="1">
        <v>97</v>
      </c>
      <c r="AX31" s="1">
        <v>95</v>
      </c>
      <c r="AY31" s="2"/>
      <c r="AZ31" s="2"/>
      <c r="BA31" s="2"/>
      <c r="BB31" s="2"/>
      <c r="BC31" s="10">
        <f t="shared" ref="BC31" si="163">SUM(AU31+AY31)</f>
        <v>3.82</v>
      </c>
      <c r="BD31" s="2">
        <v>5.0199999999999996</v>
      </c>
      <c r="BE31" s="2">
        <v>96</v>
      </c>
      <c r="BF31" s="2">
        <v>55</v>
      </c>
      <c r="BG31" s="2">
        <v>55</v>
      </c>
      <c r="BH31" s="2">
        <f t="shared" ref="BH31" si="164">SUM(BD31)</f>
        <v>5.0199999999999996</v>
      </c>
      <c r="BM31">
        <f t="shared" ref="BM31" si="165">SUM(BD31+BI31)</f>
        <v>5.0199999999999996</v>
      </c>
      <c r="BN31" s="4">
        <v>0.92</v>
      </c>
      <c r="BO31" s="2">
        <v>96</v>
      </c>
      <c r="BP31" s="2">
        <v>86</v>
      </c>
      <c r="BQ31" s="2">
        <v>81</v>
      </c>
      <c r="BR31" s="2">
        <f t="shared" ref="BR31" si="166">SUM(BN31)</f>
        <v>0.92</v>
      </c>
      <c r="BS31" s="6">
        <v>1.29</v>
      </c>
      <c r="BT31" s="1">
        <v>96</v>
      </c>
      <c r="BU31" s="1">
        <v>94</v>
      </c>
      <c r="BV31" s="1">
        <v>90</v>
      </c>
      <c r="CE31" s="9">
        <f t="shared" ref="CE31" si="167">SUM(BS31+BW31+CA31)</f>
        <v>1.29</v>
      </c>
      <c r="CF31" s="1">
        <v>1.01</v>
      </c>
      <c r="CG31" s="1">
        <v>95</v>
      </c>
      <c r="CH31" s="1">
        <v>93</v>
      </c>
      <c r="CI31" s="1">
        <v>93</v>
      </c>
      <c r="CR31" s="1">
        <f t="shared" ref="CR31" si="168">SUM(CF31+CJ31+CN31)</f>
        <v>1.01</v>
      </c>
      <c r="CS31" s="4">
        <v>0.76</v>
      </c>
      <c r="CT31" s="2">
        <v>98</v>
      </c>
      <c r="CU31" s="2">
        <v>93</v>
      </c>
      <c r="CV31" s="2">
        <v>89</v>
      </c>
      <c r="CW31" s="2"/>
      <c r="CX31" s="2"/>
      <c r="CY31" s="2"/>
      <c r="CZ31" s="2"/>
      <c r="DA31" s="10">
        <f t="shared" ref="DA31" si="169">SUM(CS31+CW31)</f>
        <v>0.76</v>
      </c>
      <c r="DB31">
        <v>0.57999999999999996</v>
      </c>
      <c r="DC31">
        <v>95</v>
      </c>
      <c r="DD31">
        <v>91</v>
      </c>
      <c r="DE31">
        <v>72</v>
      </c>
      <c r="DJ31" s="9">
        <f t="shared" ref="DJ31" si="170">SUM(DB31+DF31)</f>
        <v>0.57999999999999996</v>
      </c>
      <c r="DK31" s="2">
        <v>0.4</v>
      </c>
      <c r="DL31" s="2">
        <v>87</v>
      </c>
      <c r="DM31" s="2">
        <v>87</v>
      </c>
      <c r="DN31" s="2">
        <v>87</v>
      </c>
      <c r="DS31">
        <f t="shared" ref="DS31" si="171">SUM(DK31+DO31)</f>
        <v>0.4</v>
      </c>
      <c r="DT31" s="4">
        <v>0.33</v>
      </c>
      <c r="DU31" s="2">
        <v>87</v>
      </c>
      <c r="DV31" s="2">
        <v>74</v>
      </c>
      <c r="DW31" s="2">
        <v>60</v>
      </c>
      <c r="DX31" s="2">
        <v>0.47</v>
      </c>
      <c r="DY31" s="2">
        <v>91</v>
      </c>
      <c r="DZ31" s="2">
        <v>87</v>
      </c>
      <c r="EA31" s="2">
        <v>87</v>
      </c>
      <c r="EB31" s="2">
        <v>1.58</v>
      </c>
      <c r="EC31" s="2">
        <v>93</v>
      </c>
      <c r="ED31" s="2">
        <v>90</v>
      </c>
      <c r="EE31" s="2">
        <v>87</v>
      </c>
      <c r="EF31" s="2"/>
      <c r="EG31" s="2"/>
      <c r="EH31" s="2"/>
      <c r="EI31" s="2"/>
      <c r="EJ31" s="10">
        <f t="shared" ref="EJ31" si="172">SUM(DT31+DX31+EB31+EF31)</f>
        <v>2.38</v>
      </c>
      <c r="EK31" s="2">
        <v>2.89</v>
      </c>
      <c r="EL31" s="2">
        <v>93</v>
      </c>
      <c r="EM31" s="2">
        <v>81</v>
      </c>
      <c r="EN31" s="2">
        <v>58</v>
      </c>
      <c r="EO31" s="7">
        <v>0.26</v>
      </c>
      <c r="EP31" s="7">
        <v>70</v>
      </c>
      <c r="EQ31" s="7">
        <v>52</v>
      </c>
      <c r="ER31" s="7">
        <v>46</v>
      </c>
      <c r="ES31" s="2"/>
      <c r="ET31" s="2"/>
      <c r="EU31" s="2"/>
      <c r="EV31" s="2"/>
      <c r="EW31" s="2"/>
      <c r="EX31" s="2"/>
      <c r="EY31" s="2"/>
      <c r="EZ31" s="2"/>
      <c r="FA31" s="10">
        <f t="shared" ref="FA31" si="173">SUM(EK31+EO31+ES31+EW31)</f>
        <v>3.1500000000000004</v>
      </c>
      <c r="FB31" s="2">
        <v>0.95</v>
      </c>
      <c r="FC31" s="2">
        <v>99</v>
      </c>
      <c r="FD31" s="2">
        <v>97</v>
      </c>
      <c r="FE31" s="2">
        <v>94</v>
      </c>
      <c r="FF31" s="2"/>
      <c r="FG31" s="2"/>
      <c r="FH31" s="2"/>
      <c r="FI31" s="2"/>
      <c r="FJ31" s="10">
        <f t="shared" ref="FJ31" si="174">SUM(FB31+FF31)</f>
        <v>0.95</v>
      </c>
      <c r="FK31" s="2">
        <v>0.34</v>
      </c>
      <c r="FL31" s="2">
        <v>93</v>
      </c>
      <c r="FM31" s="2">
        <v>91</v>
      </c>
      <c r="FN31" s="2">
        <v>91</v>
      </c>
      <c r="FO31" s="2"/>
      <c r="FP31" s="2"/>
      <c r="FQ31" s="2"/>
      <c r="FR31" s="2"/>
      <c r="FS31" s="10">
        <f t="shared" ref="FS31" si="175">SUM(FK31+FO31)</f>
        <v>0.34</v>
      </c>
      <c r="FT31" s="2"/>
      <c r="FU31" s="2"/>
      <c r="FV31" s="2"/>
      <c r="FW31" s="2"/>
      <c r="FX31" s="2">
        <f t="shared" ref="FX31" si="176">SUM(FT31)</f>
        <v>0</v>
      </c>
      <c r="FY31" s="4">
        <v>0.38</v>
      </c>
      <c r="FZ31" s="2">
        <v>97</v>
      </c>
      <c r="GA31" s="2">
        <v>83</v>
      </c>
      <c r="GB31" s="2">
        <v>49</v>
      </c>
      <c r="GC31" s="2"/>
      <c r="GD31" s="2"/>
      <c r="GE31" s="2"/>
      <c r="GF31" s="2"/>
      <c r="GG31" s="2">
        <f t="shared" ref="GG31" si="177">SUM(FY31+GC31)</f>
        <v>0.38</v>
      </c>
      <c r="GH31" s="4">
        <v>0.7</v>
      </c>
      <c r="GI31" s="2">
        <v>91</v>
      </c>
      <c r="GJ31" s="2">
        <v>90</v>
      </c>
      <c r="GK31" s="2">
        <v>81</v>
      </c>
      <c r="GL31">
        <f t="shared" ref="GL31" si="178">SUM(GH31)</f>
        <v>0.7</v>
      </c>
    </row>
    <row r="32" spans="1:194">
      <c r="A32" s="2">
        <v>14</v>
      </c>
      <c r="B32" s="2">
        <v>49</v>
      </c>
      <c r="C32" s="2" t="s">
        <v>2</v>
      </c>
      <c r="D32" s="2" t="s">
        <v>3</v>
      </c>
      <c r="E32" s="4">
        <v>10</v>
      </c>
      <c r="F32" s="2">
        <v>16256</v>
      </c>
      <c r="G32" s="2">
        <v>16255</v>
      </c>
      <c r="H32" s="2">
        <v>16250</v>
      </c>
      <c r="I32" s="2">
        <v>11</v>
      </c>
      <c r="J32" s="2">
        <v>16250</v>
      </c>
      <c r="K32" s="2">
        <v>16258</v>
      </c>
      <c r="L32" s="2">
        <v>16256</v>
      </c>
      <c r="M32" s="2"/>
      <c r="N32" s="5">
        <v>1</v>
      </c>
      <c r="O32" s="8">
        <v>15707</v>
      </c>
      <c r="P32" s="8">
        <v>15570</v>
      </c>
      <c r="Q32" s="8">
        <v>15615</v>
      </c>
      <c r="R32" s="8">
        <v>4</v>
      </c>
      <c r="S32" s="8">
        <v>15707</v>
      </c>
      <c r="T32" s="8">
        <v>15517</v>
      </c>
      <c r="U32" s="8">
        <v>15655</v>
      </c>
      <c r="V32" s="7"/>
      <c r="W32" s="5">
        <v>3</v>
      </c>
      <c r="X32" s="3">
        <v>15517</v>
      </c>
      <c r="Y32" s="3">
        <v>15707</v>
      </c>
      <c r="Z32" s="3">
        <v>15655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4"/>
      <c r="AM32" s="2"/>
      <c r="AN32" s="2"/>
      <c r="AO32" s="2"/>
      <c r="AP32" s="2"/>
      <c r="AQ32" s="2"/>
      <c r="AR32" s="2"/>
      <c r="AS32" s="2"/>
      <c r="AT32" s="3"/>
      <c r="AU32" s="6">
        <v>12</v>
      </c>
      <c r="AV32" s="1">
        <v>56274</v>
      </c>
      <c r="AW32" s="1">
        <v>56390</v>
      </c>
      <c r="AX32" s="1">
        <v>45809</v>
      </c>
      <c r="AY32" s="2"/>
      <c r="AZ32" s="2"/>
      <c r="BA32" s="2"/>
      <c r="BB32" s="2"/>
      <c r="BC32" s="13"/>
      <c r="BD32" s="2">
        <v>17</v>
      </c>
      <c r="BE32" s="2">
        <v>62261</v>
      </c>
      <c r="BF32" s="2">
        <v>31712</v>
      </c>
      <c r="BG32" s="2">
        <v>146655</v>
      </c>
      <c r="BH32" s="2"/>
      <c r="BI32" s="6">
        <v>29</v>
      </c>
      <c r="BJ32" s="1">
        <v>74751</v>
      </c>
      <c r="BK32" s="1">
        <v>74752</v>
      </c>
      <c r="BL32" s="1">
        <v>74749</v>
      </c>
      <c r="BN32" s="4">
        <v>19</v>
      </c>
      <c r="BO32" s="2">
        <v>62311</v>
      </c>
      <c r="BP32" s="2">
        <v>15615</v>
      </c>
      <c r="BQ32" s="2">
        <v>62361</v>
      </c>
      <c r="BR32" s="2"/>
      <c r="BS32" s="6">
        <v>16</v>
      </c>
      <c r="BT32" s="1">
        <v>62563</v>
      </c>
      <c r="BU32" s="1">
        <v>62423</v>
      </c>
      <c r="BV32" s="1">
        <v>62379</v>
      </c>
      <c r="CF32" s="1">
        <v>14</v>
      </c>
      <c r="CG32" s="1">
        <v>62286</v>
      </c>
      <c r="CH32" s="1">
        <v>62283</v>
      </c>
      <c r="CI32" s="1">
        <v>62245</v>
      </c>
      <c r="CS32" s="4">
        <v>15</v>
      </c>
      <c r="CT32" s="2">
        <v>62245</v>
      </c>
      <c r="CU32" s="2">
        <v>62286</v>
      </c>
      <c r="CV32" s="2">
        <v>62246</v>
      </c>
      <c r="CW32" s="2"/>
      <c r="CX32" s="2"/>
      <c r="CY32" s="2"/>
      <c r="CZ32" s="2"/>
      <c r="DA32" s="10"/>
      <c r="DB32"/>
      <c r="DC32"/>
      <c r="DD32"/>
      <c r="DE32"/>
      <c r="DK32" s="2"/>
      <c r="DL32" s="2"/>
      <c r="DM32" s="2"/>
      <c r="DN32" s="2"/>
      <c r="DT32" s="4"/>
      <c r="DU32" s="2"/>
      <c r="DV32" s="2"/>
      <c r="DW32" s="2"/>
      <c r="DX32" s="2">
        <v>24</v>
      </c>
      <c r="DY32" s="2">
        <v>62439</v>
      </c>
      <c r="DZ32" s="2">
        <v>62441</v>
      </c>
      <c r="EA32" s="2">
        <v>62438</v>
      </c>
      <c r="EB32" s="2"/>
      <c r="EC32" s="2"/>
      <c r="ED32" s="2"/>
      <c r="EE32" s="2"/>
      <c r="EF32" s="2"/>
      <c r="EG32" s="2"/>
      <c r="EH32" s="2"/>
      <c r="EI32" s="2"/>
      <c r="EJ32" s="10"/>
      <c r="EK32" s="2">
        <v>20</v>
      </c>
      <c r="EL32" s="2">
        <v>62528</v>
      </c>
      <c r="EM32" s="2">
        <v>62415</v>
      </c>
      <c r="EN32" s="2">
        <v>62525</v>
      </c>
      <c r="EO32" s="2">
        <v>22</v>
      </c>
      <c r="EP32" s="2">
        <v>62528</v>
      </c>
      <c r="EQ32" s="2">
        <v>62490</v>
      </c>
      <c r="ER32" s="2">
        <v>62530</v>
      </c>
      <c r="ES32" s="2">
        <v>25</v>
      </c>
      <c r="ET32" s="2">
        <v>62525</v>
      </c>
      <c r="EU32" s="2">
        <v>62379</v>
      </c>
      <c r="EV32" s="2">
        <v>62445</v>
      </c>
      <c r="EW32" s="2"/>
      <c r="EX32" s="2"/>
      <c r="EY32" s="2"/>
      <c r="EZ32" s="2"/>
      <c r="FA32" s="10"/>
      <c r="FB32" s="2"/>
      <c r="FC32" s="2"/>
      <c r="FD32" s="2"/>
      <c r="FE32" s="2"/>
      <c r="FF32" s="2"/>
      <c r="FG32" s="2"/>
      <c r="FH32" s="2"/>
      <c r="FI32" s="2"/>
      <c r="FJ32" s="10"/>
      <c r="FK32" s="3">
        <v>5</v>
      </c>
      <c r="FL32" s="3">
        <v>15480</v>
      </c>
      <c r="FM32" s="3">
        <v>15645</v>
      </c>
      <c r="FN32" s="3">
        <v>15485</v>
      </c>
      <c r="FO32" s="2"/>
      <c r="FP32" s="2"/>
      <c r="FQ32" s="2"/>
      <c r="FR32" s="2"/>
      <c r="FS32" s="10"/>
      <c r="FT32" s="2"/>
      <c r="FU32" s="2"/>
      <c r="FV32" s="2"/>
      <c r="FW32" s="2"/>
      <c r="FX32" s="2"/>
      <c r="FY32" s="4"/>
      <c r="FZ32" s="2"/>
      <c r="GA32" s="2"/>
      <c r="GB32" s="2"/>
      <c r="GC32" s="2"/>
      <c r="GD32" s="2"/>
      <c r="GE32" s="2"/>
      <c r="GF32" s="2"/>
      <c r="GG32" s="2"/>
      <c r="GH32" s="4"/>
      <c r="GI32" s="2"/>
      <c r="GJ32" s="2"/>
      <c r="GK32" s="2"/>
    </row>
    <row r="33" spans="1:194">
      <c r="A33" s="2"/>
      <c r="B33" s="2"/>
      <c r="C33" s="2" t="s">
        <v>4</v>
      </c>
      <c r="D33" s="2" t="s">
        <v>5</v>
      </c>
      <c r="E33" s="4">
        <v>6.8460000000000001</v>
      </c>
      <c r="F33" s="2" t="s">
        <v>0</v>
      </c>
      <c r="G33" s="2" t="s">
        <v>1</v>
      </c>
      <c r="H33" s="2" t="s">
        <v>0</v>
      </c>
      <c r="I33" s="2">
        <v>7.5190000000000001</v>
      </c>
      <c r="J33" s="2" t="s">
        <v>0</v>
      </c>
      <c r="K33" s="2" t="s">
        <v>1</v>
      </c>
      <c r="L33" s="2" t="s">
        <v>0</v>
      </c>
      <c r="M33" s="2"/>
      <c r="N33" s="4">
        <v>4.7779999999999996</v>
      </c>
      <c r="O33" s="7" t="s">
        <v>17</v>
      </c>
      <c r="P33" s="7" t="s">
        <v>18</v>
      </c>
      <c r="Q33" s="7" t="s">
        <v>19</v>
      </c>
      <c r="R33" s="7">
        <v>5.3470000000000004</v>
      </c>
      <c r="S33" s="7" t="s">
        <v>13</v>
      </c>
      <c r="T33" s="7" t="s">
        <v>16</v>
      </c>
      <c r="U33" s="7" t="s">
        <v>20</v>
      </c>
      <c r="V33" s="7"/>
      <c r="W33" s="4">
        <v>5.2830000000000004</v>
      </c>
      <c r="X33" s="2" t="s">
        <v>26</v>
      </c>
      <c r="Y33" s="2" t="s">
        <v>17</v>
      </c>
      <c r="Z33" s="2" t="s">
        <v>24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4"/>
      <c r="AM33" s="2"/>
      <c r="AN33" s="2"/>
      <c r="AO33" s="2"/>
      <c r="AP33" s="2"/>
      <c r="AQ33" s="2"/>
      <c r="AR33" s="2"/>
      <c r="AS33" s="2"/>
      <c r="AT33" s="2"/>
      <c r="AU33" s="6">
        <v>7.976</v>
      </c>
      <c r="AV33" s="1" t="s">
        <v>59</v>
      </c>
      <c r="AW33" s="1" t="s">
        <v>59</v>
      </c>
      <c r="AX33" s="1" t="s">
        <v>66</v>
      </c>
      <c r="AY33" s="2"/>
      <c r="AZ33" s="2"/>
      <c r="BA33" s="2"/>
      <c r="BB33" s="2"/>
      <c r="BC33" s="10"/>
      <c r="BD33" s="2">
        <v>9.0500000000000007</v>
      </c>
      <c r="BE33" s="2" t="s">
        <v>68</v>
      </c>
      <c r="BF33" s="2" t="s">
        <v>73</v>
      </c>
      <c r="BG33" s="2" t="s">
        <v>77</v>
      </c>
      <c r="BH33" s="2"/>
      <c r="BI33" s="6">
        <v>10.172000000000001</v>
      </c>
      <c r="BJ33" s="1" t="s">
        <v>82</v>
      </c>
      <c r="BK33" s="1" t="s">
        <v>82</v>
      </c>
      <c r="BL33" s="1" t="s">
        <v>82</v>
      </c>
      <c r="BN33" s="4">
        <v>9.2989999999999995</v>
      </c>
      <c r="BO33" s="2" t="s">
        <v>78</v>
      </c>
      <c r="BP33" s="2" t="s">
        <v>27</v>
      </c>
      <c r="BQ33" s="2" t="s">
        <v>79</v>
      </c>
      <c r="BR33" s="2"/>
      <c r="BS33" s="6">
        <v>8.7539999999999996</v>
      </c>
      <c r="BT33" s="1" t="s">
        <v>83</v>
      </c>
      <c r="BU33" s="1" t="s">
        <v>84</v>
      </c>
      <c r="BV33" s="1" t="s">
        <v>86</v>
      </c>
      <c r="CF33" s="1">
        <v>8.4410000000000007</v>
      </c>
      <c r="CG33" s="1" t="s">
        <v>89</v>
      </c>
      <c r="CH33" s="1" t="s">
        <v>89</v>
      </c>
      <c r="CI33" s="1" t="s">
        <v>92</v>
      </c>
      <c r="CS33" s="4">
        <v>8.69</v>
      </c>
      <c r="CT33" s="2" t="s">
        <v>92</v>
      </c>
      <c r="CU33" s="2" t="s">
        <v>89</v>
      </c>
      <c r="CV33" s="2" t="s">
        <v>92</v>
      </c>
      <c r="CW33" s="2"/>
      <c r="CX33" s="2"/>
      <c r="CY33" s="2"/>
      <c r="CZ33" s="2"/>
      <c r="DA33" s="10"/>
      <c r="DB33"/>
      <c r="DC33"/>
      <c r="DD33"/>
      <c r="DE33"/>
      <c r="DK33" s="2"/>
      <c r="DL33" s="2"/>
      <c r="DM33" s="2"/>
      <c r="DN33" s="2"/>
      <c r="DT33" s="4"/>
      <c r="DU33" s="2"/>
      <c r="DV33" s="2"/>
      <c r="DW33" s="2"/>
      <c r="DX33" s="2">
        <v>9.6349999999999998</v>
      </c>
      <c r="DY33" s="2" t="s">
        <v>97</v>
      </c>
      <c r="DZ33" s="2" t="s">
        <v>97</v>
      </c>
      <c r="EA33" s="2" t="s">
        <v>97</v>
      </c>
      <c r="EB33" s="2"/>
      <c r="EC33" s="2"/>
      <c r="ED33" s="2"/>
      <c r="EE33" s="2"/>
      <c r="EF33" s="2"/>
      <c r="EG33" s="2"/>
      <c r="EH33" s="2"/>
      <c r="EI33" s="2"/>
      <c r="EJ33" s="10"/>
      <c r="EK33" s="2">
        <v>9.3629999999999995</v>
      </c>
      <c r="EL33" s="2" t="s">
        <v>85</v>
      </c>
      <c r="EM33" s="2" t="s">
        <v>93</v>
      </c>
      <c r="EN33" s="2" t="s">
        <v>85</v>
      </c>
      <c r="EO33" s="2">
        <v>9.5069999999999997</v>
      </c>
      <c r="EP33" s="2" t="s">
        <v>85</v>
      </c>
      <c r="EQ33" s="2" t="s">
        <v>134</v>
      </c>
      <c r="ER33" s="2" t="s">
        <v>85</v>
      </c>
      <c r="ES33" s="2">
        <v>9.6750000000000007</v>
      </c>
      <c r="ET33" s="2" t="s">
        <v>85</v>
      </c>
      <c r="EU33" s="2" t="s">
        <v>86</v>
      </c>
      <c r="EV33" s="2" t="s">
        <v>126</v>
      </c>
      <c r="EW33" s="2"/>
      <c r="EX33" s="2"/>
      <c r="EY33" s="2"/>
      <c r="EZ33" s="2"/>
      <c r="FA33" s="10"/>
      <c r="FB33" s="2"/>
      <c r="FC33" s="2"/>
      <c r="FD33" s="2"/>
      <c r="FE33" s="2"/>
      <c r="FF33" s="2"/>
      <c r="FG33" s="2"/>
      <c r="FH33" s="2"/>
      <c r="FI33" s="2"/>
      <c r="FJ33" s="10"/>
      <c r="FK33" s="2">
        <v>5.556</v>
      </c>
      <c r="FL33" s="2" t="s">
        <v>29</v>
      </c>
      <c r="FM33" s="2" t="s">
        <v>28</v>
      </c>
      <c r="FN33" s="2" t="s">
        <v>142</v>
      </c>
      <c r="FO33" s="2"/>
      <c r="FP33" s="2"/>
      <c r="FQ33" s="2"/>
      <c r="FR33" s="2"/>
      <c r="FS33" s="10"/>
      <c r="FT33" s="2"/>
      <c r="FU33" s="2"/>
      <c r="FV33" s="2"/>
      <c r="FW33" s="2"/>
      <c r="FX33" s="2"/>
      <c r="FY33" s="4"/>
      <c r="FZ33" s="2"/>
      <c r="GA33" s="2"/>
      <c r="GB33" s="2"/>
      <c r="GC33" s="2"/>
      <c r="GD33" s="2"/>
      <c r="GE33" s="2"/>
      <c r="GF33" s="2"/>
      <c r="GG33" s="2"/>
      <c r="GH33" s="4"/>
      <c r="GI33" s="2"/>
      <c r="GJ33" s="2"/>
      <c r="GK33" s="2"/>
    </row>
    <row r="34" spans="1:194">
      <c r="A34" s="2"/>
      <c r="B34" s="2"/>
      <c r="C34" s="2" t="s">
        <v>8</v>
      </c>
      <c r="D34" s="2" t="s">
        <v>9</v>
      </c>
      <c r="E34" s="4">
        <v>0.45</v>
      </c>
      <c r="F34" s="2">
        <v>90</v>
      </c>
      <c r="G34" s="2">
        <v>90</v>
      </c>
      <c r="H34" s="2">
        <v>90</v>
      </c>
      <c r="I34" s="2">
        <v>69.81</v>
      </c>
      <c r="J34" s="2">
        <v>95</v>
      </c>
      <c r="K34" s="2">
        <v>94</v>
      </c>
      <c r="L34" s="2">
        <v>91</v>
      </c>
      <c r="M34" s="2">
        <f t="shared" ref="M34" si="179">SUM(E34+I34)</f>
        <v>70.260000000000005</v>
      </c>
      <c r="N34" s="4">
        <v>0.14000000000000001</v>
      </c>
      <c r="O34" s="7">
        <v>91</v>
      </c>
      <c r="P34" s="7">
        <v>62</v>
      </c>
      <c r="Q34" s="7">
        <v>62</v>
      </c>
      <c r="R34" s="7">
        <v>0.42</v>
      </c>
      <c r="S34" s="7">
        <v>90</v>
      </c>
      <c r="T34" s="7">
        <v>74</v>
      </c>
      <c r="U34" s="7">
        <v>74</v>
      </c>
      <c r="V34" s="7">
        <f t="shared" ref="V34" si="180">SUM(N34+R34)</f>
        <v>0.56000000000000005</v>
      </c>
      <c r="W34" s="4">
        <v>0.66</v>
      </c>
      <c r="X34" s="2">
        <v>93</v>
      </c>
      <c r="Y34" s="2">
        <v>93</v>
      </c>
      <c r="Z34" s="2">
        <v>91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>
        <f t="shared" ref="AK34" si="181">SUM(W34+AA34+AE34+AI34)</f>
        <v>0.66</v>
      </c>
      <c r="AL34" s="4"/>
      <c r="AM34" s="2"/>
      <c r="AN34" s="2"/>
      <c r="AO34" s="2"/>
      <c r="AP34" s="2"/>
      <c r="AQ34" s="2"/>
      <c r="AR34" s="2"/>
      <c r="AS34" s="2"/>
      <c r="AT34" s="2">
        <f t="shared" ref="AT34" si="182">SUM(AL34+AP34)</f>
        <v>0</v>
      </c>
      <c r="AU34" s="6">
        <v>1.08</v>
      </c>
      <c r="AV34" s="1">
        <v>98</v>
      </c>
      <c r="AW34" s="1">
        <v>92</v>
      </c>
      <c r="AX34" s="1">
        <v>83</v>
      </c>
      <c r="AY34" s="2"/>
      <c r="AZ34" s="2"/>
      <c r="BA34" s="2"/>
      <c r="BB34" s="2"/>
      <c r="BC34" s="10">
        <f t="shared" ref="BC34" si="183">SUM(AU34+AY34)</f>
        <v>1.08</v>
      </c>
      <c r="BD34" s="2">
        <v>3.92</v>
      </c>
      <c r="BE34" s="2">
        <v>96</v>
      </c>
      <c r="BF34" s="2">
        <v>46</v>
      </c>
      <c r="BG34" s="2">
        <v>46</v>
      </c>
      <c r="BH34" s="2">
        <f t="shared" ref="BH34" si="184">SUM(BD34)</f>
        <v>3.92</v>
      </c>
      <c r="BI34" s="6">
        <v>1.03</v>
      </c>
      <c r="BJ34" s="1">
        <v>91</v>
      </c>
      <c r="BK34" s="1">
        <v>91</v>
      </c>
      <c r="BL34" s="1">
        <v>72</v>
      </c>
      <c r="BM34">
        <f t="shared" ref="BM34" si="185">SUM(BD34+BI34)</f>
        <v>4.95</v>
      </c>
      <c r="BN34" s="4">
        <v>0.72</v>
      </c>
      <c r="BO34" s="2">
        <v>96</v>
      </c>
      <c r="BP34" s="2">
        <v>93</v>
      </c>
      <c r="BQ34" s="2">
        <v>90</v>
      </c>
      <c r="BR34" s="2">
        <f t="shared" ref="BR34" si="186">SUM(BN34)</f>
        <v>0.72</v>
      </c>
      <c r="BS34" s="6">
        <v>0.44</v>
      </c>
      <c r="BT34" s="1">
        <v>93</v>
      </c>
      <c r="BU34" s="1">
        <v>91</v>
      </c>
      <c r="BV34" s="1">
        <v>86</v>
      </c>
      <c r="CE34" s="9">
        <f t="shared" ref="CE34" si="187">SUM(BS34+BW34+CA34)</f>
        <v>0.44</v>
      </c>
      <c r="CF34" s="1">
        <v>0.3</v>
      </c>
      <c r="CG34" s="1">
        <v>94</v>
      </c>
      <c r="CH34" s="1">
        <v>93</v>
      </c>
      <c r="CI34" s="1">
        <v>64</v>
      </c>
      <c r="CR34" s="1">
        <f t="shared" ref="CR34" si="188">SUM(CF34+CJ34+CN34)</f>
        <v>0.3</v>
      </c>
      <c r="CS34" s="4">
        <v>0.28000000000000003</v>
      </c>
      <c r="CT34" s="2">
        <v>86</v>
      </c>
      <c r="CU34" s="2">
        <v>81</v>
      </c>
      <c r="CV34" s="2">
        <v>72</v>
      </c>
      <c r="CW34" s="2"/>
      <c r="CX34" s="2"/>
      <c r="CY34" s="2"/>
      <c r="CZ34" s="2"/>
      <c r="DA34" s="10">
        <f t="shared" ref="DA34" si="189">SUM(CS34+CW34)</f>
        <v>0.28000000000000003</v>
      </c>
      <c r="DB34"/>
      <c r="DC34"/>
      <c r="DD34"/>
      <c r="DE34"/>
      <c r="DJ34" s="9">
        <f t="shared" ref="DJ34" si="190">SUM(DB34+DF34)</f>
        <v>0</v>
      </c>
      <c r="DK34" s="2"/>
      <c r="DL34" s="2"/>
      <c r="DM34" s="2"/>
      <c r="DN34" s="2"/>
      <c r="DS34">
        <f t="shared" ref="DS34" si="191">SUM(DK34+DO34)</f>
        <v>0</v>
      </c>
      <c r="DT34" s="4"/>
      <c r="DU34" s="2"/>
      <c r="DV34" s="2"/>
      <c r="DW34" s="2"/>
      <c r="DX34" s="2">
        <v>1.9</v>
      </c>
      <c r="DY34" s="2">
        <v>94</v>
      </c>
      <c r="DZ34" s="2">
        <v>94</v>
      </c>
      <c r="EA34" s="2">
        <v>90</v>
      </c>
      <c r="EB34" s="2"/>
      <c r="EC34" s="2"/>
      <c r="ED34" s="2"/>
      <c r="EE34" s="2"/>
      <c r="EF34" s="2"/>
      <c r="EG34" s="2"/>
      <c r="EH34" s="2"/>
      <c r="EI34" s="2"/>
      <c r="EJ34" s="10">
        <f t="shared" ref="EJ34" si="192">SUM(DT34+DX34+EB34+EF34)</f>
        <v>1.9</v>
      </c>
      <c r="EK34" s="2">
        <v>0.41</v>
      </c>
      <c r="EL34" s="2">
        <v>98</v>
      </c>
      <c r="EM34" s="2">
        <v>96</v>
      </c>
      <c r="EN34" s="2">
        <v>95</v>
      </c>
      <c r="EO34" s="2">
        <v>1.1299999999999999</v>
      </c>
      <c r="EP34" s="2">
        <v>95</v>
      </c>
      <c r="EQ34" s="2">
        <v>94</v>
      </c>
      <c r="ER34" s="2">
        <v>93</v>
      </c>
      <c r="ES34" s="2">
        <v>2.85</v>
      </c>
      <c r="ET34" s="2">
        <v>70</v>
      </c>
      <c r="EU34" s="2">
        <v>70</v>
      </c>
      <c r="EV34" s="2">
        <v>70</v>
      </c>
      <c r="EW34" s="2"/>
      <c r="EX34" s="2"/>
      <c r="EY34" s="2"/>
      <c r="EZ34" s="2"/>
      <c r="FA34" s="10">
        <f t="shared" ref="FA34" si="193">SUM(EK34+EO34+ES34+EW34)</f>
        <v>4.3899999999999997</v>
      </c>
      <c r="FB34" s="2"/>
      <c r="FC34" s="2"/>
      <c r="FD34" s="2"/>
      <c r="FE34" s="2"/>
      <c r="FF34" s="2"/>
      <c r="FG34" s="2"/>
      <c r="FH34" s="2"/>
      <c r="FI34" s="2"/>
      <c r="FJ34" s="10">
        <f t="shared" ref="FJ34" si="194">SUM(FB34+FF34)</f>
        <v>0</v>
      </c>
      <c r="FK34" s="2">
        <v>0.32</v>
      </c>
      <c r="FL34" s="2">
        <v>93</v>
      </c>
      <c r="FM34" s="2">
        <v>87</v>
      </c>
      <c r="FN34" s="2">
        <v>83</v>
      </c>
      <c r="FO34" s="2"/>
      <c r="FP34" s="2"/>
      <c r="FQ34" s="2"/>
      <c r="FR34" s="2"/>
      <c r="FS34" s="10">
        <f t="shared" ref="FS34" si="195">SUM(FK34+FO34)</f>
        <v>0.32</v>
      </c>
      <c r="FT34" s="2"/>
      <c r="FU34" s="2"/>
      <c r="FV34" s="2"/>
      <c r="FW34" s="2"/>
      <c r="FX34" s="2">
        <f t="shared" ref="FX34" si="196">SUM(FT34)</f>
        <v>0</v>
      </c>
      <c r="FY34" s="4"/>
      <c r="FZ34" s="2"/>
      <c r="GA34" s="2"/>
      <c r="GB34" s="2"/>
      <c r="GC34" s="2"/>
      <c r="GD34" s="2"/>
      <c r="GE34" s="2"/>
      <c r="GF34" s="2"/>
      <c r="GG34" s="2">
        <f t="shared" ref="GG34" si="197">SUM(FY34+GC34)</f>
        <v>0</v>
      </c>
      <c r="GH34" s="4"/>
      <c r="GI34" s="2"/>
      <c r="GJ34" s="2"/>
      <c r="GK34" s="2"/>
      <c r="GL34">
        <f t="shared" ref="GL34" si="198">SUM(GH34)</f>
        <v>0</v>
      </c>
    </row>
    <row r="35" spans="1:194">
      <c r="A35" s="2">
        <v>15</v>
      </c>
      <c r="B35" s="2">
        <v>36</v>
      </c>
      <c r="C35" s="2" t="s">
        <v>2</v>
      </c>
      <c r="D35" s="2" t="s">
        <v>3</v>
      </c>
      <c r="E35" s="5">
        <v>4</v>
      </c>
      <c r="F35" s="3">
        <v>16250</v>
      </c>
      <c r="G35" s="3">
        <v>16258</v>
      </c>
      <c r="H35" s="3">
        <v>16255</v>
      </c>
      <c r="I35" s="2">
        <v>8</v>
      </c>
      <c r="J35" s="2">
        <v>16250</v>
      </c>
      <c r="K35" s="2">
        <v>16258</v>
      </c>
      <c r="L35" s="2">
        <v>16256</v>
      </c>
      <c r="M35" s="2"/>
      <c r="N35" s="4"/>
      <c r="O35" s="7"/>
      <c r="P35" s="7"/>
      <c r="Q35" s="7"/>
      <c r="R35" s="7"/>
      <c r="S35" s="7"/>
      <c r="T35" s="7"/>
      <c r="U35" s="7"/>
      <c r="V35" s="7"/>
      <c r="W35" s="5">
        <v>1</v>
      </c>
      <c r="X35" s="3">
        <v>15515</v>
      </c>
      <c r="Y35" s="3">
        <v>15615</v>
      </c>
      <c r="Z35" s="3">
        <v>15514</v>
      </c>
      <c r="AA35" s="3">
        <v>3</v>
      </c>
      <c r="AB35" s="3">
        <v>15517</v>
      </c>
      <c r="AC35" s="3">
        <v>15707</v>
      </c>
      <c r="AD35" s="3">
        <v>15655</v>
      </c>
      <c r="AE35" s="2"/>
      <c r="AF35" s="2"/>
      <c r="AG35" s="2"/>
      <c r="AH35" s="2"/>
      <c r="AI35" s="2"/>
      <c r="AJ35" s="2"/>
      <c r="AK35" s="2"/>
      <c r="AL35" s="4"/>
      <c r="AM35" s="2"/>
      <c r="AN35" s="2"/>
      <c r="AO35" s="2"/>
      <c r="AP35" s="2"/>
      <c r="AQ35" s="2"/>
      <c r="AR35" s="2"/>
      <c r="AS35" s="2"/>
      <c r="AT35" s="3"/>
      <c r="AU35" s="4"/>
      <c r="AV35" s="2"/>
      <c r="AW35" s="2"/>
      <c r="AX35" s="2"/>
      <c r="AY35" s="2"/>
      <c r="AZ35" s="2"/>
      <c r="BA35" s="2"/>
      <c r="BB35" s="2"/>
      <c r="BC35" s="13"/>
      <c r="BD35" s="2">
        <v>13</v>
      </c>
      <c r="BE35" s="2">
        <v>62261</v>
      </c>
      <c r="BF35" s="2">
        <v>62264</v>
      </c>
      <c r="BG35" s="2">
        <v>41505</v>
      </c>
      <c r="BH35" s="2"/>
      <c r="BN35" s="4"/>
      <c r="BO35" s="2"/>
      <c r="BP35" s="2"/>
      <c r="BQ35" s="2"/>
      <c r="BR35" s="2"/>
      <c r="BS35" s="6">
        <v>12</v>
      </c>
      <c r="BT35" s="1">
        <v>62563</v>
      </c>
      <c r="BU35" s="1">
        <v>62379</v>
      </c>
      <c r="BV35" s="1">
        <v>62330</v>
      </c>
      <c r="BW35" s="1">
        <v>17</v>
      </c>
      <c r="BX35" s="1">
        <v>62563</v>
      </c>
      <c r="BY35" s="1">
        <v>62562</v>
      </c>
      <c r="BZ35" s="1">
        <v>62285</v>
      </c>
      <c r="CA35" s="1">
        <v>19</v>
      </c>
      <c r="CB35" s="1">
        <v>62563</v>
      </c>
      <c r="CC35" s="1">
        <v>62379</v>
      </c>
      <c r="CD35" s="1">
        <v>62531</v>
      </c>
      <c r="CF35" s="1">
        <v>10</v>
      </c>
      <c r="CG35" s="1">
        <v>62286</v>
      </c>
      <c r="CH35" s="1">
        <v>62283</v>
      </c>
      <c r="CI35" s="1">
        <v>62285</v>
      </c>
      <c r="CS35" s="4">
        <v>11</v>
      </c>
      <c r="CT35" s="2">
        <v>62244</v>
      </c>
      <c r="CU35" s="2">
        <v>62283</v>
      </c>
      <c r="CV35" s="2">
        <v>62286</v>
      </c>
      <c r="CW35" s="2">
        <v>16</v>
      </c>
      <c r="CX35" s="2">
        <v>62244</v>
      </c>
      <c r="CY35" s="2">
        <v>62439</v>
      </c>
      <c r="CZ35" s="2">
        <v>62441</v>
      </c>
      <c r="DA35" s="10"/>
      <c r="DF35">
        <v>22</v>
      </c>
      <c r="DG35">
        <v>62407</v>
      </c>
      <c r="DH35">
        <v>62366</v>
      </c>
      <c r="DI35">
        <v>62408</v>
      </c>
      <c r="DK35" s="2"/>
      <c r="DL35" s="2"/>
      <c r="DM35" s="2"/>
      <c r="DN35" s="2"/>
      <c r="DT35" s="4"/>
      <c r="DU35" s="2"/>
      <c r="DV35" s="2"/>
      <c r="DW35" s="2"/>
      <c r="DX35" s="2">
        <v>20</v>
      </c>
      <c r="DY35" s="2">
        <v>62440</v>
      </c>
      <c r="DZ35" s="2">
        <v>62497</v>
      </c>
      <c r="EA35" s="2">
        <v>62438</v>
      </c>
      <c r="EB35" s="2"/>
      <c r="EC35" s="2"/>
      <c r="ED35" s="2"/>
      <c r="EE35" s="2"/>
      <c r="EF35" s="2"/>
      <c r="EG35" s="2"/>
      <c r="EH35" s="2"/>
      <c r="EI35" s="2"/>
      <c r="EJ35" s="10"/>
      <c r="EK35" s="2">
        <v>25</v>
      </c>
      <c r="EL35" s="2">
        <v>62525</v>
      </c>
      <c r="EM35" s="2">
        <v>62440</v>
      </c>
      <c r="EN35" s="2">
        <v>76470</v>
      </c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10"/>
      <c r="FB35" s="2">
        <v>18</v>
      </c>
      <c r="FC35" s="2">
        <v>62470</v>
      </c>
      <c r="FD35" s="2">
        <v>62525</v>
      </c>
      <c r="FE35" s="2">
        <v>62258</v>
      </c>
      <c r="FF35" s="2"/>
      <c r="FG35" s="2"/>
      <c r="FH35" s="2"/>
      <c r="FI35" s="2"/>
      <c r="FJ35" s="10"/>
      <c r="FK35" s="2"/>
      <c r="FL35" s="2"/>
      <c r="FM35" s="2"/>
      <c r="FN35" s="2"/>
      <c r="FO35" s="2"/>
      <c r="FP35" s="2"/>
      <c r="FQ35" s="2"/>
      <c r="FR35" s="2"/>
      <c r="FS35" s="10"/>
      <c r="FT35" s="2"/>
      <c r="FU35" s="2"/>
      <c r="FV35" s="2"/>
      <c r="FW35" s="2"/>
      <c r="FX35" s="2"/>
      <c r="FY35" s="4"/>
      <c r="FZ35" s="2"/>
      <c r="GA35" s="2"/>
      <c r="GB35" s="2"/>
      <c r="GC35" s="2"/>
      <c r="GD35" s="2"/>
      <c r="GE35" s="2"/>
      <c r="GF35" s="2"/>
      <c r="GG35" s="2"/>
      <c r="GH35" s="4"/>
      <c r="GI35" s="2"/>
      <c r="GJ35" s="2"/>
      <c r="GK35" s="2"/>
    </row>
    <row r="36" spans="1:194">
      <c r="A36" s="2"/>
      <c r="B36" s="2"/>
      <c r="C36" s="2" t="s">
        <v>4</v>
      </c>
      <c r="D36" s="2" t="s">
        <v>5</v>
      </c>
      <c r="E36" s="4">
        <v>7.4870000000000001</v>
      </c>
      <c r="F36" s="2" t="s">
        <v>0</v>
      </c>
      <c r="G36" s="2" t="s">
        <v>11</v>
      </c>
      <c r="H36" s="2" t="s">
        <v>12</v>
      </c>
      <c r="I36" s="2">
        <v>7.4950000000000001</v>
      </c>
      <c r="J36" s="2" t="s">
        <v>0</v>
      </c>
      <c r="K36" s="2" t="s">
        <v>1</v>
      </c>
      <c r="L36" s="2" t="s">
        <v>0</v>
      </c>
      <c r="M36" s="2"/>
      <c r="N36" s="4"/>
      <c r="O36" s="7"/>
      <c r="P36" s="7"/>
      <c r="Q36" s="7"/>
      <c r="R36" s="7"/>
      <c r="S36" s="7"/>
      <c r="T36" s="7"/>
      <c r="U36" s="7"/>
      <c r="V36" s="7"/>
      <c r="W36" s="4">
        <v>4.7779999999999996</v>
      </c>
      <c r="X36" s="2" t="s">
        <v>26</v>
      </c>
      <c r="Y36" s="2" t="s">
        <v>27</v>
      </c>
      <c r="Z36" s="2" t="s">
        <v>38</v>
      </c>
      <c r="AA36" s="2">
        <v>5.2750000000000004</v>
      </c>
      <c r="AB36" s="2" t="s">
        <v>26</v>
      </c>
      <c r="AC36" s="2" t="s">
        <v>41</v>
      </c>
      <c r="AD36" s="2" t="s">
        <v>42</v>
      </c>
      <c r="AE36" s="2"/>
      <c r="AF36" s="2"/>
      <c r="AG36" s="2"/>
      <c r="AH36" s="2"/>
      <c r="AI36" s="2"/>
      <c r="AJ36" s="2"/>
      <c r="AK36" s="2"/>
      <c r="AL36" s="4"/>
      <c r="AM36" s="2"/>
      <c r="AN36" s="2"/>
      <c r="AO36" s="2"/>
      <c r="AP36" s="2"/>
      <c r="AQ36" s="2"/>
      <c r="AR36" s="2"/>
      <c r="AS36" s="2"/>
      <c r="AT36" s="2"/>
      <c r="AU36" s="4"/>
      <c r="AV36" s="2"/>
      <c r="AW36" s="2"/>
      <c r="AX36" s="2"/>
      <c r="AY36" s="2"/>
      <c r="AZ36" s="2"/>
      <c r="BA36" s="2"/>
      <c r="BB36" s="2"/>
      <c r="BC36" s="10"/>
      <c r="BD36" s="2">
        <v>9.0500000000000007</v>
      </c>
      <c r="BE36" s="2" t="s">
        <v>68</v>
      </c>
      <c r="BF36" s="2" t="s">
        <v>68</v>
      </c>
      <c r="BG36" s="2" t="s">
        <v>75</v>
      </c>
      <c r="BH36" s="2"/>
      <c r="BN36" s="4"/>
      <c r="BO36" s="2"/>
      <c r="BP36" s="2"/>
      <c r="BQ36" s="2"/>
      <c r="BR36" s="2"/>
      <c r="BS36" s="6">
        <v>8.7539999999999996</v>
      </c>
      <c r="BT36" s="1" t="s">
        <v>83</v>
      </c>
      <c r="BU36" s="1" t="s">
        <v>86</v>
      </c>
      <c r="BV36" s="1" t="s">
        <v>87</v>
      </c>
      <c r="BW36" s="1">
        <v>9.4510000000000005</v>
      </c>
      <c r="BX36" s="1" t="s">
        <v>83</v>
      </c>
      <c r="BY36" s="1" t="s">
        <v>83</v>
      </c>
      <c r="BZ36" s="1" t="s">
        <v>89</v>
      </c>
      <c r="CA36" s="1">
        <v>9.5389999999999997</v>
      </c>
      <c r="CB36" s="1" t="s">
        <v>83</v>
      </c>
      <c r="CC36" s="1" t="s">
        <v>86</v>
      </c>
      <c r="CD36" s="1" t="s">
        <v>90</v>
      </c>
      <c r="CF36" s="1">
        <v>8.4410000000000007</v>
      </c>
      <c r="CG36" s="1" t="s">
        <v>89</v>
      </c>
      <c r="CH36" s="1" t="s">
        <v>89</v>
      </c>
      <c r="CI36" s="1" t="s">
        <v>89</v>
      </c>
      <c r="CS36" s="4">
        <v>8.69</v>
      </c>
      <c r="CT36" s="2" t="s">
        <v>92</v>
      </c>
      <c r="CU36" s="2" t="s">
        <v>89</v>
      </c>
      <c r="CV36" s="2" t="s">
        <v>89</v>
      </c>
      <c r="CW36" s="2">
        <v>9.3550000000000004</v>
      </c>
      <c r="CX36" s="2" t="s">
        <v>92</v>
      </c>
      <c r="CY36" s="2" t="s">
        <v>97</v>
      </c>
      <c r="CZ36" s="2" t="s">
        <v>97</v>
      </c>
      <c r="DA36" s="10"/>
      <c r="DF36">
        <v>9.7479999999999993</v>
      </c>
      <c r="DG36" t="s">
        <v>100</v>
      </c>
      <c r="DH36" t="s">
        <v>107</v>
      </c>
      <c r="DI36" t="s">
        <v>100</v>
      </c>
      <c r="DK36" s="2"/>
      <c r="DL36" s="2"/>
      <c r="DM36" s="2"/>
      <c r="DN36" s="2"/>
      <c r="DT36" s="4"/>
      <c r="DU36" s="2"/>
      <c r="DV36" s="2"/>
      <c r="DW36" s="2"/>
      <c r="DX36" s="2">
        <v>9.6270000000000007</v>
      </c>
      <c r="DY36" s="2" t="s">
        <v>97</v>
      </c>
      <c r="DZ36" s="2" t="s">
        <v>115</v>
      </c>
      <c r="EA36" s="2" t="s">
        <v>97</v>
      </c>
      <c r="EB36" s="2"/>
      <c r="EC36" s="2"/>
      <c r="ED36" s="2"/>
      <c r="EE36" s="2"/>
      <c r="EF36" s="2"/>
      <c r="EG36" s="2"/>
      <c r="EH36" s="2"/>
      <c r="EI36" s="2"/>
      <c r="EJ36" s="10"/>
      <c r="EK36" s="2">
        <v>10.477</v>
      </c>
      <c r="EL36" s="2" t="s">
        <v>85</v>
      </c>
      <c r="EM36" s="2" t="s">
        <v>97</v>
      </c>
      <c r="EN36" s="2" t="s">
        <v>127</v>
      </c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10"/>
      <c r="FB36" s="2">
        <v>9.5069999999999997</v>
      </c>
      <c r="FC36" s="2" t="s">
        <v>130</v>
      </c>
      <c r="FD36" s="2" t="s">
        <v>85</v>
      </c>
      <c r="FE36" s="2" t="s">
        <v>96</v>
      </c>
      <c r="FF36" s="2"/>
      <c r="FG36" s="2"/>
      <c r="FH36" s="2"/>
      <c r="FI36" s="2"/>
      <c r="FJ36" s="10"/>
      <c r="FK36" s="2"/>
      <c r="FL36" s="2"/>
      <c r="FM36" s="2"/>
      <c r="FN36" s="2"/>
      <c r="FO36" s="2"/>
      <c r="FP36" s="2"/>
      <c r="FQ36" s="2"/>
      <c r="FR36" s="2"/>
      <c r="FS36" s="10"/>
      <c r="FT36" s="2"/>
      <c r="FU36" s="2"/>
      <c r="FV36" s="2"/>
      <c r="FW36" s="2"/>
      <c r="FX36" s="2"/>
      <c r="FY36" s="4"/>
      <c r="FZ36" s="2"/>
      <c r="GA36" s="2"/>
      <c r="GB36" s="2"/>
      <c r="GC36" s="2"/>
      <c r="GD36" s="2"/>
      <c r="GE36" s="2"/>
      <c r="GF36" s="2"/>
      <c r="GG36" s="2"/>
      <c r="GH36" s="4"/>
      <c r="GI36" s="2"/>
      <c r="GJ36" s="2"/>
      <c r="GK36" s="2"/>
    </row>
    <row r="37" spans="1:194">
      <c r="A37" s="2"/>
      <c r="B37" s="2"/>
      <c r="C37" s="2" t="s">
        <v>8</v>
      </c>
      <c r="D37" s="2" t="s">
        <v>9</v>
      </c>
      <c r="E37" s="4">
        <v>53.88</v>
      </c>
      <c r="F37" s="2">
        <v>97</v>
      </c>
      <c r="G37" s="2">
        <v>91</v>
      </c>
      <c r="H37" s="2">
        <v>91</v>
      </c>
      <c r="I37" s="2">
        <v>70.7</v>
      </c>
      <c r="J37" s="2">
        <v>97</v>
      </c>
      <c r="K37" s="2">
        <v>94</v>
      </c>
      <c r="L37" s="2">
        <v>91</v>
      </c>
      <c r="M37" s="2">
        <f t="shared" ref="M37" si="199">SUM(E37+I37)</f>
        <v>124.58000000000001</v>
      </c>
      <c r="N37" s="4"/>
      <c r="O37" s="7"/>
      <c r="P37" s="7"/>
      <c r="Q37" s="7"/>
      <c r="R37" s="7"/>
      <c r="S37" s="7"/>
      <c r="T37" s="7"/>
      <c r="U37" s="7"/>
      <c r="V37" s="7">
        <f t="shared" ref="V37" si="200">SUM(N37+R37)</f>
        <v>0</v>
      </c>
      <c r="W37" s="4">
        <v>0.38</v>
      </c>
      <c r="X37" s="2">
        <v>81</v>
      </c>
      <c r="Y37" s="2">
        <v>80</v>
      </c>
      <c r="Z37" s="2">
        <v>74</v>
      </c>
      <c r="AA37" s="2">
        <v>1.86</v>
      </c>
      <c r="AB37" s="2">
        <v>94</v>
      </c>
      <c r="AC37" s="2">
        <v>93</v>
      </c>
      <c r="AD37" s="2">
        <v>91</v>
      </c>
      <c r="AE37" s="2"/>
      <c r="AF37" s="2"/>
      <c r="AG37" s="2"/>
      <c r="AH37" s="2"/>
      <c r="AI37" s="2"/>
      <c r="AJ37" s="2"/>
      <c r="AK37" s="2">
        <f t="shared" ref="AK37" si="201">SUM(W37+AA37+AE37+AI37)</f>
        <v>2.2400000000000002</v>
      </c>
      <c r="AL37" s="4"/>
      <c r="AM37" s="2"/>
      <c r="AN37" s="2"/>
      <c r="AO37" s="2"/>
      <c r="AP37" s="2"/>
      <c r="AQ37" s="2"/>
      <c r="AR37" s="2"/>
      <c r="AS37" s="2"/>
      <c r="AT37" s="2">
        <f t="shared" ref="AT37" si="202">SUM(AL37+AP37)</f>
        <v>0</v>
      </c>
      <c r="AU37" s="4"/>
      <c r="AV37" s="2"/>
      <c r="AW37" s="2"/>
      <c r="AX37" s="2"/>
      <c r="AY37" s="2"/>
      <c r="AZ37" s="2"/>
      <c r="BA37" s="2"/>
      <c r="BB37" s="2"/>
      <c r="BC37" s="10">
        <f t="shared" ref="BC37" si="203">SUM(AU37+AY37)</f>
        <v>0</v>
      </c>
      <c r="BD37" s="2">
        <v>2.06</v>
      </c>
      <c r="BE37" s="2">
        <v>99</v>
      </c>
      <c r="BF37" s="2">
        <v>60</v>
      </c>
      <c r="BG37" s="2">
        <v>55</v>
      </c>
      <c r="BH37" s="2">
        <f t="shared" ref="BH37" si="204">SUM(BD37)</f>
        <v>2.06</v>
      </c>
      <c r="BM37">
        <f t="shared" ref="BM37" si="205">SUM(BD37+BI37)</f>
        <v>2.06</v>
      </c>
      <c r="BN37" s="4"/>
      <c r="BO37" s="2"/>
      <c r="BP37" s="2"/>
      <c r="BQ37" s="2"/>
      <c r="BR37" s="2">
        <f t="shared" ref="BR37" si="206">SUM(BN37)</f>
        <v>0</v>
      </c>
      <c r="BS37" s="6">
        <v>0.56999999999999995</v>
      </c>
      <c r="BT37" s="1">
        <v>97</v>
      </c>
      <c r="BU37" s="1">
        <v>91</v>
      </c>
      <c r="BV37" s="1">
        <v>91</v>
      </c>
      <c r="BW37" s="1">
        <v>0.38</v>
      </c>
      <c r="BX37" s="1">
        <v>95</v>
      </c>
      <c r="BY37" s="1">
        <v>94</v>
      </c>
      <c r="BZ37" s="1">
        <v>64</v>
      </c>
      <c r="CA37" s="1">
        <v>0.46</v>
      </c>
      <c r="CB37" s="1">
        <v>83</v>
      </c>
      <c r="CC37" s="1">
        <v>83</v>
      </c>
      <c r="CD37" s="1">
        <v>58</v>
      </c>
      <c r="CE37" s="9">
        <f t="shared" ref="CE37" si="207">SUM(BS37+BW37+CA37)</f>
        <v>1.41</v>
      </c>
      <c r="CF37" s="1">
        <v>0.62</v>
      </c>
      <c r="CG37" s="1">
        <v>95</v>
      </c>
      <c r="CH37" s="1">
        <v>93</v>
      </c>
      <c r="CI37" s="1">
        <v>90</v>
      </c>
      <c r="CR37" s="1">
        <f t="shared" ref="CR37" si="208">SUM(CF37+CJ37+CN37)</f>
        <v>0.62</v>
      </c>
      <c r="CS37" s="4">
        <v>0.34</v>
      </c>
      <c r="CT37" s="2">
        <v>91</v>
      </c>
      <c r="CU37" s="2">
        <v>91</v>
      </c>
      <c r="CV37" s="2">
        <v>87</v>
      </c>
      <c r="CW37" s="2">
        <v>0.35</v>
      </c>
      <c r="CX37" s="2">
        <v>95</v>
      </c>
      <c r="CY37" s="2">
        <v>91</v>
      </c>
      <c r="CZ37" s="2">
        <v>91</v>
      </c>
      <c r="DA37" s="10">
        <f t="shared" ref="DA37" si="209">SUM(CS37+CW37)</f>
        <v>0.69</v>
      </c>
      <c r="DF37">
        <v>0.34</v>
      </c>
      <c r="DG37">
        <v>81</v>
      </c>
      <c r="DH37">
        <v>53</v>
      </c>
      <c r="DI37">
        <v>43</v>
      </c>
      <c r="DJ37" s="9">
        <f t="shared" ref="DJ37" si="210">SUM(DB37+DF37)</f>
        <v>0.34</v>
      </c>
      <c r="DK37" s="2"/>
      <c r="DL37" s="2"/>
      <c r="DM37" s="2"/>
      <c r="DN37" s="2"/>
      <c r="DS37">
        <f t="shared" ref="DS37" si="211">SUM(DK37+DO37)</f>
        <v>0</v>
      </c>
      <c r="DT37" s="4"/>
      <c r="DU37" s="2"/>
      <c r="DV37" s="2"/>
      <c r="DW37" s="2"/>
      <c r="DX37" s="2">
        <v>1.48</v>
      </c>
      <c r="DY37" s="2">
        <v>93</v>
      </c>
      <c r="DZ37" s="2">
        <v>90</v>
      </c>
      <c r="EA37" s="2">
        <v>90</v>
      </c>
      <c r="EB37" s="2"/>
      <c r="EC37" s="2"/>
      <c r="ED37" s="2"/>
      <c r="EE37" s="2"/>
      <c r="EF37" s="2"/>
      <c r="EG37" s="2"/>
      <c r="EH37" s="2"/>
      <c r="EI37" s="2"/>
      <c r="EJ37" s="10">
        <f t="shared" ref="EJ37" si="212">SUM(DT37+DX37+EB37+EF37)</f>
        <v>1.48</v>
      </c>
      <c r="EK37" s="2">
        <v>0.37</v>
      </c>
      <c r="EL37" s="2">
        <v>87</v>
      </c>
      <c r="EM37" s="2">
        <v>87</v>
      </c>
      <c r="EN37" s="2">
        <v>86</v>
      </c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10">
        <f t="shared" ref="FA37" si="213">SUM(EK37+EO37+ES37+EW37)</f>
        <v>0.37</v>
      </c>
      <c r="FB37" s="2">
        <v>0.56000000000000005</v>
      </c>
      <c r="FC37" s="2">
        <v>98</v>
      </c>
      <c r="FD37" s="2">
        <v>94</v>
      </c>
      <c r="FE37" s="2">
        <v>94</v>
      </c>
      <c r="FF37" s="2"/>
      <c r="FG37" s="2"/>
      <c r="FH37" s="2"/>
      <c r="FI37" s="2"/>
      <c r="FJ37" s="10">
        <f t="shared" ref="FJ37" si="214">SUM(FB37+FF37)</f>
        <v>0.56000000000000005</v>
      </c>
      <c r="FK37" s="2"/>
      <c r="FL37" s="2"/>
      <c r="FM37" s="2"/>
      <c r="FN37" s="2"/>
      <c r="FO37" s="2"/>
      <c r="FP37" s="2"/>
      <c r="FQ37" s="2"/>
      <c r="FR37" s="2"/>
      <c r="FS37" s="10">
        <f t="shared" ref="FS37" si="215">SUM(FK37+FO37)</f>
        <v>0</v>
      </c>
      <c r="FT37" s="2"/>
      <c r="FU37" s="2"/>
      <c r="FV37" s="2"/>
      <c r="FW37" s="2"/>
      <c r="FX37" s="2">
        <f t="shared" ref="FX37" si="216">SUM(FT37)</f>
        <v>0</v>
      </c>
      <c r="FY37" s="4"/>
      <c r="FZ37" s="2"/>
      <c r="GA37" s="2"/>
      <c r="GB37" s="2"/>
      <c r="GC37" s="2"/>
      <c r="GD37" s="2"/>
      <c r="GE37" s="2"/>
      <c r="GF37" s="2"/>
      <c r="GG37" s="2">
        <f t="shared" ref="GG37" si="217">SUM(FY37+GC37)</f>
        <v>0</v>
      </c>
      <c r="GH37" s="4"/>
      <c r="GI37" s="2"/>
      <c r="GJ37" s="2"/>
      <c r="GK37" s="2"/>
      <c r="GL37">
        <f t="shared" ref="GL37" si="218">SUM(GH37)</f>
        <v>0</v>
      </c>
    </row>
    <row r="38" spans="1:194">
      <c r="A38" s="2">
        <v>16</v>
      </c>
      <c r="B38" s="2">
        <v>34</v>
      </c>
      <c r="C38" s="2" t="s">
        <v>2</v>
      </c>
      <c r="D38" s="2" t="s">
        <v>3</v>
      </c>
      <c r="E38" s="4">
        <v>10</v>
      </c>
      <c r="F38" s="2">
        <v>16250</v>
      </c>
      <c r="G38" s="2">
        <v>16258</v>
      </c>
      <c r="H38" s="2">
        <v>16256</v>
      </c>
      <c r="I38" s="2"/>
      <c r="J38" s="2"/>
      <c r="K38" s="2"/>
      <c r="L38" s="2"/>
      <c r="M38" s="2"/>
      <c r="N38" s="5">
        <v>1</v>
      </c>
      <c r="O38" s="8">
        <v>15707</v>
      </c>
      <c r="P38" s="8">
        <v>15517</v>
      </c>
      <c r="Q38" s="8">
        <v>15511</v>
      </c>
      <c r="R38" s="7"/>
      <c r="S38" s="7"/>
      <c r="T38" s="7"/>
      <c r="U38" s="7"/>
      <c r="V38" s="7"/>
      <c r="W38" s="3">
        <v>5</v>
      </c>
      <c r="X38" s="3">
        <v>15517</v>
      </c>
      <c r="Y38" s="3">
        <v>15655</v>
      </c>
      <c r="Z38" s="3">
        <v>15707</v>
      </c>
      <c r="AE38" s="2"/>
      <c r="AF38" s="2"/>
      <c r="AG38" s="2"/>
      <c r="AH38" s="2"/>
      <c r="AI38" s="2"/>
      <c r="AJ38" s="2"/>
      <c r="AK38" s="2"/>
      <c r="AL38" s="4">
        <v>6</v>
      </c>
      <c r="AM38" s="2">
        <v>15500</v>
      </c>
      <c r="AN38" s="2">
        <v>15517</v>
      </c>
      <c r="AO38" s="2">
        <v>15704</v>
      </c>
      <c r="AP38" s="2"/>
      <c r="AQ38" s="2"/>
      <c r="AR38" s="2"/>
      <c r="AS38" s="2"/>
      <c r="AT38" s="3"/>
      <c r="AU38" s="4"/>
      <c r="AV38" s="2"/>
      <c r="AW38" s="2"/>
      <c r="AX38" s="2"/>
      <c r="AY38" s="2"/>
      <c r="AZ38" s="2"/>
      <c r="BA38" s="2"/>
      <c r="BB38" s="2"/>
      <c r="BC38" s="13"/>
      <c r="BD38" s="2">
        <v>15</v>
      </c>
      <c r="BE38" s="2">
        <v>62261</v>
      </c>
      <c r="BF38" s="2">
        <v>62432</v>
      </c>
      <c r="BG38" s="2">
        <v>62263</v>
      </c>
      <c r="BH38" s="2"/>
      <c r="BN38" s="4"/>
      <c r="BO38" s="2"/>
      <c r="BP38" s="2"/>
      <c r="BQ38" s="2"/>
      <c r="BR38" s="2"/>
      <c r="BS38" s="6">
        <v>14</v>
      </c>
      <c r="BT38" s="1">
        <v>62563</v>
      </c>
      <c r="BU38" s="1">
        <v>62285</v>
      </c>
      <c r="BV38" s="1">
        <v>62423</v>
      </c>
      <c r="CF38" s="1">
        <v>12</v>
      </c>
      <c r="CG38" s="1">
        <v>62283</v>
      </c>
      <c r="CH38" s="1">
        <v>62285</v>
      </c>
      <c r="CI38" s="1">
        <v>62286</v>
      </c>
      <c r="CS38" s="4">
        <v>13</v>
      </c>
      <c r="CT38" s="2">
        <v>62244</v>
      </c>
      <c r="CU38" s="2">
        <v>62285</v>
      </c>
      <c r="CV38" s="2">
        <v>62286</v>
      </c>
      <c r="CW38" s="2">
        <v>27</v>
      </c>
      <c r="CX38" s="2">
        <v>62244</v>
      </c>
      <c r="CY38" s="2">
        <v>62528</v>
      </c>
      <c r="CZ38" s="2">
        <v>62415</v>
      </c>
      <c r="DA38" s="10"/>
      <c r="DK38" s="2">
        <v>9</v>
      </c>
      <c r="DL38" s="2">
        <v>15678</v>
      </c>
      <c r="DM38" s="2">
        <v>15705</v>
      </c>
      <c r="DN38" s="2">
        <v>15668</v>
      </c>
      <c r="DT38" s="4">
        <v>21</v>
      </c>
      <c r="DU38" s="2">
        <v>62439</v>
      </c>
      <c r="DV38" s="2">
        <v>62440</v>
      </c>
      <c r="DW38" s="2">
        <v>62438</v>
      </c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10"/>
      <c r="EK38" s="2">
        <v>22</v>
      </c>
      <c r="EL38" s="2">
        <v>62528</v>
      </c>
      <c r="EM38" s="2">
        <v>62438</v>
      </c>
      <c r="EN38" s="2">
        <v>62246</v>
      </c>
      <c r="EO38" s="2">
        <v>23</v>
      </c>
      <c r="EP38" s="2">
        <v>62530</v>
      </c>
      <c r="EQ38" s="2">
        <v>62528</v>
      </c>
      <c r="ER38" s="2">
        <v>62291</v>
      </c>
      <c r="ES38" s="2"/>
      <c r="ET38" s="2"/>
      <c r="EU38" s="2"/>
      <c r="EV38" s="2"/>
      <c r="EW38" s="2"/>
      <c r="EX38" s="2"/>
      <c r="EY38" s="2"/>
      <c r="EZ38" s="2"/>
      <c r="FA38" s="10"/>
      <c r="FB38" s="2">
        <v>19</v>
      </c>
      <c r="FC38" s="2">
        <v>62470</v>
      </c>
      <c r="FD38" s="2">
        <v>62293</v>
      </c>
      <c r="FE38" s="2">
        <v>62291</v>
      </c>
      <c r="FF38" s="2"/>
      <c r="FG38" s="2"/>
      <c r="FH38" s="2"/>
      <c r="FI38" s="2"/>
      <c r="FJ38" s="10"/>
      <c r="FK38" s="2"/>
      <c r="FL38" s="2"/>
      <c r="FM38" s="2"/>
      <c r="FN38" s="2"/>
      <c r="FO38" s="2"/>
      <c r="FP38" s="2"/>
      <c r="FQ38" s="2"/>
      <c r="FR38" s="2"/>
      <c r="FS38" s="10"/>
      <c r="FT38" s="2"/>
      <c r="FU38" s="2"/>
      <c r="FV38" s="2"/>
      <c r="FW38" s="2"/>
      <c r="FX38" s="2"/>
      <c r="FY38" s="4">
        <v>17</v>
      </c>
      <c r="FZ38" s="2">
        <v>62421</v>
      </c>
      <c r="GA38" s="2">
        <v>62441</v>
      </c>
      <c r="GB38" s="2">
        <v>62330</v>
      </c>
      <c r="GC38" s="2">
        <v>18</v>
      </c>
      <c r="GD38" s="2">
        <v>62421</v>
      </c>
      <c r="GE38" s="2">
        <v>62563</v>
      </c>
      <c r="GF38" s="2">
        <v>62415</v>
      </c>
      <c r="GG38" s="2"/>
      <c r="GH38" s="4">
        <v>20</v>
      </c>
      <c r="GI38" s="2">
        <v>62379</v>
      </c>
      <c r="GJ38" s="2">
        <v>62563</v>
      </c>
      <c r="GK38" s="2">
        <v>62555</v>
      </c>
    </row>
    <row r="39" spans="1:194">
      <c r="A39" s="2"/>
      <c r="B39" s="2"/>
      <c r="C39" s="2" t="s">
        <v>4</v>
      </c>
      <c r="D39" s="2" t="s">
        <v>5</v>
      </c>
      <c r="E39" s="4">
        <v>7.4950000000000001</v>
      </c>
      <c r="F39" s="2" t="s">
        <v>0</v>
      </c>
      <c r="G39" s="2" t="s">
        <v>1</v>
      </c>
      <c r="H39" s="2" t="s">
        <v>0</v>
      </c>
      <c r="I39" s="2"/>
      <c r="J39" s="2"/>
      <c r="K39" s="2"/>
      <c r="L39" s="2"/>
      <c r="M39" s="2"/>
      <c r="N39" s="4">
        <v>4.7699999999999996</v>
      </c>
      <c r="O39" s="7" t="s">
        <v>17</v>
      </c>
      <c r="P39" s="7" t="s">
        <v>21</v>
      </c>
      <c r="Q39" s="7" t="s">
        <v>17</v>
      </c>
      <c r="R39" s="7"/>
      <c r="S39" s="7"/>
      <c r="T39" s="7"/>
      <c r="U39" s="7"/>
      <c r="V39" s="7"/>
      <c r="W39" s="2">
        <v>5.2750000000000004</v>
      </c>
      <c r="X39" s="2" t="s">
        <v>26</v>
      </c>
      <c r="Y39" s="2" t="s">
        <v>24</v>
      </c>
      <c r="Z39" s="2" t="s">
        <v>37</v>
      </c>
      <c r="AE39" s="2"/>
      <c r="AF39" s="2"/>
      <c r="AG39" s="2"/>
      <c r="AH39" s="2"/>
      <c r="AI39" s="2"/>
      <c r="AJ39" s="2"/>
      <c r="AK39" s="2"/>
      <c r="AL39" s="4">
        <v>5.3470000000000004</v>
      </c>
      <c r="AM39" s="2" t="s">
        <v>22</v>
      </c>
      <c r="AN39" s="2" t="s">
        <v>26</v>
      </c>
      <c r="AO39" s="2" t="s">
        <v>45</v>
      </c>
      <c r="AP39" s="2"/>
      <c r="AQ39" s="2"/>
      <c r="AR39" s="2"/>
      <c r="AS39" s="2"/>
      <c r="AT39" s="2"/>
      <c r="AU39" s="4"/>
      <c r="AV39" s="2"/>
      <c r="AW39" s="2"/>
      <c r="AX39" s="2"/>
      <c r="AY39" s="2"/>
      <c r="AZ39" s="2"/>
      <c r="BA39" s="2"/>
      <c r="BB39" s="2"/>
      <c r="BC39" s="10"/>
      <c r="BD39" s="2">
        <v>9.0500000000000007</v>
      </c>
      <c r="BE39" s="2" t="s">
        <v>68</v>
      </c>
      <c r="BF39" s="2" t="s">
        <v>67</v>
      </c>
      <c r="BG39" s="2" t="s">
        <v>68</v>
      </c>
      <c r="BH39" s="2"/>
      <c r="BN39" s="4"/>
      <c r="BO39" s="2"/>
      <c r="BP39" s="2"/>
      <c r="BQ39" s="2"/>
      <c r="BR39" s="2"/>
      <c r="BS39" s="6">
        <v>8.7539999999999996</v>
      </c>
      <c r="BT39" s="1" t="s">
        <v>83</v>
      </c>
      <c r="BU39" s="1" t="s">
        <v>89</v>
      </c>
      <c r="BV39" s="1" t="s">
        <v>84</v>
      </c>
      <c r="CF39" s="1">
        <v>8.4410000000000007</v>
      </c>
      <c r="CG39" s="1" t="s">
        <v>89</v>
      </c>
      <c r="CH39" s="1" t="s">
        <v>89</v>
      </c>
      <c r="CI39" s="1" t="s">
        <v>89</v>
      </c>
      <c r="CS39" s="4">
        <v>8.69</v>
      </c>
      <c r="CT39" s="2" t="s">
        <v>92</v>
      </c>
      <c r="CU39" s="2" t="s">
        <v>89</v>
      </c>
      <c r="CV39" s="2" t="s">
        <v>89</v>
      </c>
      <c r="CW39" s="2">
        <v>10.493</v>
      </c>
      <c r="CX39" s="2" t="s">
        <v>92</v>
      </c>
      <c r="CY39" s="2" t="s">
        <v>85</v>
      </c>
      <c r="CZ39" s="2" t="s">
        <v>93</v>
      </c>
      <c r="DA39" s="10"/>
      <c r="DK39" s="2">
        <v>5.7960000000000003</v>
      </c>
      <c r="DL39" s="2" t="s">
        <v>31</v>
      </c>
      <c r="DM39" s="2" t="s">
        <v>44</v>
      </c>
      <c r="DN39" s="2" t="s">
        <v>48</v>
      </c>
      <c r="DT39" s="4">
        <v>9.6270000000000007</v>
      </c>
      <c r="DU39" s="2" t="s">
        <v>97</v>
      </c>
      <c r="DV39" s="2" t="s">
        <v>97</v>
      </c>
      <c r="DW39" s="2" t="s">
        <v>97</v>
      </c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10"/>
      <c r="EK39" s="2">
        <v>9.6679999999999993</v>
      </c>
      <c r="EL39" s="2" t="s">
        <v>85</v>
      </c>
      <c r="EM39" s="2" t="s">
        <v>97</v>
      </c>
      <c r="EN39" s="2" t="s">
        <v>92</v>
      </c>
      <c r="EO39" s="2">
        <v>9.7720000000000002</v>
      </c>
      <c r="EP39" s="2" t="s">
        <v>85</v>
      </c>
      <c r="EQ39" s="2" t="s">
        <v>85</v>
      </c>
      <c r="ER39" s="2" t="s">
        <v>130</v>
      </c>
      <c r="ES39" s="2"/>
      <c r="ET39" s="2"/>
      <c r="EU39" s="2"/>
      <c r="EV39" s="2"/>
      <c r="EW39" s="2"/>
      <c r="EX39" s="2"/>
      <c r="EY39" s="2"/>
      <c r="EZ39" s="2"/>
      <c r="FA39" s="10"/>
      <c r="FB39" s="2">
        <v>9.5069999999999997</v>
      </c>
      <c r="FC39" s="2" t="s">
        <v>130</v>
      </c>
      <c r="FD39" s="2" t="s">
        <v>140</v>
      </c>
      <c r="FE39" s="2" t="s">
        <v>130</v>
      </c>
      <c r="FF39" s="2"/>
      <c r="FG39" s="2"/>
      <c r="FH39" s="2"/>
      <c r="FI39" s="2"/>
      <c r="FJ39" s="10"/>
      <c r="FK39" s="2"/>
      <c r="FL39" s="2"/>
      <c r="FM39" s="2"/>
      <c r="FN39" s="2"/>
      <c r="FO39" s="2"/>
      <c r="FP39" s="2"/>
      <c r="FQ39" s="2"/>
      <c r="FR39" s="2"/>
      <c r="FS39" s="10"/>
      <c r="FT39" s="2"/>
      <c r="FU39" s="2"/>
      <c r="FV39" s="2"/>
      <c r="FW39" s="2"/>
      <c r="FX39" s="2"/>
      <c r="FY39" s="4">
        <v>9.3550000000000004</v>
      </c>
      <c r="FZ39" s="2" t="s">
        <v>84</v>
      </c>
      <c r="GA39" s="2" t="s">
        <v>97</v>
      </c>
      <c r="GB39" s="2" t="s">
        <v>87</v>
      </c>
      <c r="GC39" s="2">
        <v>9.4510000000000005</v>
      </c>
      <c r="GD39" s="2" t="s">
        <v>84</v>
      </c>
      <c r="GE39" s="2" t="s">
        <v>83</v>
      </c>
      <c r="GF39" s="2" t="s">
        <v>93</v>
      </c>
      <c r="GG39" s="2"/>
      <c r="GH39" s="4">
        <v>9.5389999999999997</v>
      </c>
      <c r="GI39" s="2" t="s">
        <v>86</v>
      </c>
      <c r="GJ39" s="2" t="s">
        <v>83</v>
      </c>
      <c r="GK39" s="2" t="s">
        <v>95</v>
      </c>
    </row>
    <row r="40" spans="1:194">
      <c r="A40" s="2"/>
      <c r="B40" s="2"/>
      <c r="C40" s="2" t="s">
        <v>8</v>
      </c>
      <c r="D40" s="2" t="s">
        <v>9</v>
      </c>
      <c r="E40" s="4">
        <v>67.680000000000007</v>
      </c>
      <c r="F40" s="2">
        <v>97</v>
      </c>
      <c r="G40" s="2">
        <v>94</v>
      </c>
      <c r="H40" s="2">
        <v>91</v>
      </c>
      <c r="I40" s="2"/>
      <c r="J40" s="2"/>
      <c r="K40" s="2"/>
      <c r="L40" s="2"/>
      <c r="M40" s="2">
        <f t="shared" ref="M40" si="219">SUM(E40+I40)</f>
        <v>67.680000000000007</v>
      </c>
      <c r="N40" s="4">
        <v>0.28000000000000003</v>
      </c>
      <c r="O40" s="7">
        <v>83</v>
      </c>
      <c r="P40" s="7">
        <v>64</v>
      </c>
      <c r="Q40" s="7">
        <v>64</v>
      </c>
      <c r="R40" s="7"/>
      <c r="S40" s="7"/>
      <c r="T40" s="7"/>
      <c r="U40" s="7"/>
      <c r="V40" s="7">
        <f t="shared" ref="V40" si="220">SUM(N40+R40)</f>
        <v>0.28000000000000003</v>
      </c>
      <c r="W40" s="2">
        <v>1.2</v>
      </c>
      <c r="X40" s="2">
        <v>94</v>
      </c>
      <c r="Y40" s="2">
        <v>91</v>
      </c>
      <c r="Z40" s="2">
        <v>91</v>
      </c>
      <c r="AE40" s="2"/>
      <c r="AF40" s="2"/>
      <c r="AG40" s="2"/>
      <c r="AH40" s="2"/>
      <c r="AI40" s="2"/>
      <c r="AJ40" s="2"/>
      <c r="AK40" s="2">
        <f>SUM(AA40+W40+AE40+AI40)</f>
        <v>1.2</v>
      </c>
      <c r="AL40" s="4">
        <v>1.03</v>
      </c>
      <c r="AM40" s="2">
        <v>95</v>
      </c>
      <c r="AN40" s="2">
        <v>94</v>
      </c>
      <c r="AO40" s="2">
        <v>91</v>
      </c>
      <c r="AP40" s="2"/>
      <c r="AQ40" s="2"/>
      <c r="AR40" s="2"/>
      <c r="AS40" s="2"/>
      <c r="AT40" s="2">
        <f t="shared" ref="AT40" si="221">SUM(AL40+AP40)</f>
        <v>1.03</v>
      </c>
      <c r="AU40" s="4"/>
      <c r="AV40" s="2"/>
      <c r="AW40" s="2"/>
      <c r="AX40" s="2"/>
      <c r="AY40" s="2"/>
      <c r="AZ40" s="2"/>
      <c r="BA40" s="2"/>
      <c r="BB40" s="2"/>
      <c r="BC40" s="10">
        <f t="shared" ref="BC40" si="222">SUM(AU40+AY40)</f>
        <v>0</v>
      </c>
      <c r="BD40" s="2">
        <v>5.15</v>
      </c>
      <c r="BE40" s="2">
        <v>98</v>
      </c>
      <c r="BF40" s="2">
        <v>93</v>
      </c>
      <c r="BG40" s="2">
        <v>68</v>
      </c>
      <c r="BH40" s="2">
        <f t="shared" ref="BH40" si="223">SUM(BD40)</f>
        <v>5.15</v>
      </c>
      <c r="BM40">
        <f t="shared" ref="BM40" si="224">SUM(BD40+BI40)</f>
        <v>5.15</v>
      </c>
      <c r="BN40" s="4"/>
      <c r="BO40" s="2"/>
      <c r="BP40" s="2"/>
      <c r="BQ40" s="2"/>
      <c r="BR40" s="2">
        <f t="shared" ref="BR40" si="225">SUM(BN40)</f>
        <v>0</v>
      </c>
      <c r="BS40" s="6">
        <v>0.55000000000000004</v>
      </c>
      <c r="BT40" s="1">
        <v>96</v>
      </c>
      <c r="BU40" s="1">
        <v>89</v>
      </c>
      <c r="BV40" s="1">
        <v>89</v>
      </c>
      <c r="CE40" s="9">
        <f t="shared" ref="CE40" si="226">SUM(BS40+BW40+CA40)</f>
        <v>0.55000000000000004</v>
      </c>
      <c r="CF40" s="1">
        <v>0.33</v>
      </c>
      <c r="CG40" s="1">
        <v>93</v>
      </c>
      <c r="CH40" s="1">
        <v>91</v>
      </c>
      <c r="CI40" s="1">
        <v>91</v>
      </c>
      <c r="CR40" s="1">
        <f t="shared" ref="CR40" si="227">SUM(CF40+CJ40+CN40)</f>
        <v>0.33</v>
      </c>
      <c r="CS40" s="4">
        <v>0.38</v>
      </c>
      <c r="CT40" s="2">
        <v>90</v>
      </c>
      <c r="CU40" s="2">
        <v>90</v>
      </c>
      <c r="CV40" s="2">
        <v>86</v>
      </c>
      <c r="CW40" s="2">
        <v>0.76</v>
      </c>
      <c r="CX40" s="2">
        <v>90</v>
      </c>
      <c r="CY40" s="2">
        <v>86</v>
      </c>
      <c r="CZ40" s="2">
        <v>86</v>
      </c>
      <c r="DA40" s="10">
        <f t="shared" ref="DA40" si="228">SUM(CS40+CW40)</f>
        <v>1.1400000000000001</v>
      </c>
      <c r="DJ40" s="9">
        <f t="shared" ref="DJ40" si="229">SUM(DB40+DF40)</f>
        <v>0</v>
      </c>
      <c r="DK40" s="2">
        <v>0.69</v>
      </c>
      <c r="DL40" s="2">
        <v>87</v>
      </c>
      <c r="DM40" s="2">
        <v>81</v>
      </c>
      <c r="DN40" s="2">
        <v>76</v>
      </c>
      <c r="DS40">
        <f t="shared" ref="DS40" si="230">SUM(DK40+DO40)</f>
        <v>0.69</v>
      </c>
      <c r="DT40" s="4">
        <v>2.13</v>
      </c>
      <c r="DU40" s="2">
        <v>98</v>
      </c>
      <c r="DV40" s="2">
        <v>90</v>
      </c>
      <c r="DW40" s="2">
        <v>90</v>
      </c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10">
        <f t="shared" ref="EJ40" si="231">SUM(DT40+DX40+EB40+EF40)</f>
        <v>2.13</v>
      </c>
      <c r="EK40" s="2">
        <v>3.12</v>
      </c>
      <c r="EL40" s="2">
        <v>87</v>
      </c>
      <c r="EM40" s="2">
        <v>70</v>
      </c>
      <c r="EN40" s="2">
        <v>70</v>
      </c>
      <c r="EO40" s="2">
        <v>0.35</v>
      </c>
      <c r="EP40" s="2">
        <v>93</v>
      </c>
      <c r="EQ40" s="2">
        <v>93</v>
      </c>
      <c r="ER40" s="2">
        <v>70</v>
      </c>
      <c r="ES40" s="2"/>
      <c r="ET40" s="2"/>
      <c r="EU40" s="2"/>
      <c r="EV40" s="2"/>
      <c r="EW40" s="2"/>
      <c r="EX40" s="2"/>
      <c r="EY40" s="2"/>
      <c r="EZ40" s="2"/>
      <c r="FA40" s="10">
        <f t="shared" ref="FA40" si="232">SUM(EK40+EO40+ES40+EW40)</f>
        <v>3.47</v>
      </c>
      <c r="FB40" s="2">
        <v>0.52</v>
      </c>
      <c r="FC40" s="2">
        <v>99</v>
      </c>
      <c r="FD40" s="2">
        <v>89</v>
      </c>
      <c r="FE40" s="2">
        <v>89</v>
      </c>
      <c r="FF40" s="2"/>
      <c r="FG40" s="2"/>
      <c r="FH40" s="2"/>
      <c r="FI40" s="2"/>
      <c r="FJ40" s="10">
        <f t="shared" ref="FJ40" si="233">SUM(FB40+FF40)</f>
        <v>0.52</v>
      </c>
      <c r="FK40" s="2"/>
      <c r="FL40" s="2"/>
      <c r="FM40" s="2"/>
      <c r="FN40" s="2"/>
      <c r="FO40" s="2"/>
      <c r="FP40" s="2"/>
      <c r="FQ40" s="2"/>
      <c r="FR40" s="2"/>
      <c r="FS40" s="10">
        <f t="shared" ref="FS40" si="234">SUM(FK40+FO40)</f>
        <v>0</v>
      </c>
      <c r="FT40" s="2"/>
      <c r="FU40" s="2"/>
      <c r="FV40" s="2"/>
      <c r="FW40" s="2"/>
      <c r="FX40" s="2">
        <f t="shared" ref="FX40" si="235">SUM(FT40)</f>
        <v>0</v>
      </c>
      <c r="FY40" s="4">
        <v>0.25</v>
      </c>
      <c r="FZ40" s="2">
        <v>89</v>
      </c>
      <c r="GA40" s="2">
        <v>68</v>
      </c>
      <c r="GB40" s="2">
        <v>64</v>
      </c>
      <c r="GC40" s="2">
        <v>0.9</v>
      </c>
      <c r="GD40" s="2">
        <v>99</v>
      </c>
      <c r="GE40" s="2">
        <v>97</v>
      </c>
      <c r="GF40" s="2">
        <v>78</v>
      </c>
      <c r="GG40" s="2">
        <f t="shared" ref="GG40" si="236">SUM(FY40+GC40)</f>
        <v>1.1499999999999999</v>
      </c>
      <c r="GH40" s="4">
        <v>0.39</v>
      </c>
      <c r="GI40" s="2">
        <v>91</v>
      </c>
      <c r="GJ40" s="2">
        <v>60</v>
      </c>
      <c r="GK40" s="2">
        <v>53</v>
      </c>
      <c r="GL40">
        <f t="shared" ref="GL40" si="237">SUM(GH40)</f>
        <v>0.39</v>
      </c>
    </row>
    <row r="41" spans="1:194">
      <c r="A41" s="2">
        <v>17</v>
      </c>
      <c r="B41" s="2">
        <v>26</v>
      </c>
      <c r="C41" s="2" t="s">
        <v>2</v>
      </c>
      <c r="D41" s="2" t="s">
        <v>3</v>
      </c>
      <c r="E41" s="4">
        <v>11</v>
      </c>
      <c r="F41" s="2">
        <v>16250</v>
      </c>
      <c r="G41" s="2">
        <v>16258</v>
      </c>
      <c r="H41" s="2">
        <v>16256</v>
      </c>
      <c r="I41" s="2"/>
      <c r="J41" s="2"/>
      <c r="K41" s="2"/>
      <c r="L41" s="2"/>
      <c r="M41" s="2"/>
      <c r="N41" s="4"/>
      <c r="O41" s="7"/>
      <c r="P41" s="7"/>
      <c r="Q41" s="7"/>
      <c r="R41" s="7"/>
      <c r="S41" s="7"/>
      <c r="T41" s="7"/>
      <c r="U41" s="7"/>
      <c r="V41" s="7"/>
      <c r="W41" s="4">
        <v>2</v>
      </c>
      <c r="X41" s="2">
        <v>15517</v>
      </c>
      <c r="Y41" s="2">
        <v>15707</v>
      </c>
      <c r="Z41" s="2">
        <v>15511</v>
      </c>
      <c r="AA41" s="2">
        <v>5</v>
      </c>
      <c r="AB41" s="2">
        <v>15517</v>
      </c>
      <c r="AC41" s="2">
        <v>15707</v>
      </c>
      <c r="AD41" s="2">
        <v>15655</v>
      </c>
      <c r="AE41" s="2">
        <v>7</v>
      </c>
      <c r="AF41" s="2">
        <v>15515</v>
      </c>
      <c r="AG41" s="2">
        <v>15514</v>
      </c>
      <c r="AH41" s="2">
        <v>15480</v>
      </c>
      <c r="AI41" s="2">
        <v>9</v>
      </c>
      <c r="AJ41" s="2">
        <v>15515</v>
      </c>
      <c r="AK41" s="2"/>
      <c r="AL41" s="4"/>
      <c r="AM41" s="2"/>
      <c r="AN41" s="2"/>
      <c r="AO41" s="2"/>
      <c r="AP41" s="2"/>
      <c r="AQ41" s="2"/>
      <c r="AR41" s="2"/>
      <c r="AS41" s="2"/>
      <c r="AT41" s="3"/>
      <c r="AU41" s="6">
        <v>12</v>
      </c>
      <c r="AV41" s="1">
        <v>56274</v>
      </c>
      <c r="AW41" s="1">
        <v>56372</v>
      </c>
      <c r="AX41" s="1">
        <v>56390</v>
      </c>
      <c r="AY41" s="2"/>
      <c r="AZ41" s="2"/>
      <c r="BA41" s="2"/>
      <c r="BB41" s="2"/>
      <c r="BC41" s="13"/>
      <c r="BD41" s="2">
        <v>13</v>
      </c>
      <c r="BE41" s="2">
        <v>62261</v>
      </c>
      <c r="BF41" s="2">
        <v>62432</v>
      </c>
      <c r="BG41" s="2">
        <v>62378</v>
      </c>
      <c r="BH41" s="2"/>
      <c r="BN41" s="4">
        <v>14</v>
      </c>
      <c r="BO41" s="2">
        <v>62311</v>
      </c>
      <c r="BP41" s="2">
        <v>62361</v>
      </c>
      <c r="BQ41" s="2">
        <v>62312</v>
      </c>
      <c r="BR41" s="2"/>
      <c r="CS41" s="4"/>
      <c r="CT41" s="2"/>
      <c r="CU41" s="2"/>
      <c r="CV41" s="2"/>
      <c r="CW41" s="2"/>
      <c r="CX41" s="2"/>
      <c r="CY41" s="2"/>
      <c r="CZ41" s="2"/>
      <c r="DA41" s="10"/>
      <c r="DK41" s="2"/>
      <c r="DL41" s="2"/>
      <c r="DM41" s="2"/>
      <c r="DN41" s="2"/>
      <c r="DT41" s="4">
        <v>17</v>
      </c>
      <c r="DU41" s="2">
        <v>62439</v>
      </c>
      <c r="DV41" s="2">
        <v>62497</v>
      </c>
      <c r="DW41" s="2">
        <v>62440</v>
      </c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10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10"/>
      <c r="FB41" s="2"/>
      <c r="FC41" s="2"/>
      <c r="FD41" s="2"/>
      <c r="FE41" s="2"/>
      <c r="FF41" s="2"/>
      <c r="FG41" s="2"/>
      <c r="FH41" s="2"/>
      <c r="FI41" s="2"/>
      <c r="FJ41" s="10"/>
      <c r="FK41" s="2">
        <v>8</v>
      </c>
      <c r="FL41" s="2">
        <v>15480</v>
      </c>
      <c r="FM41" s="2">
        <v>15514</v>
      </c>
      <c r="FN41" s="2">
        <v>15515</v>
      </c>
      <c r="FO41" s="2"/>
      <c r="FP41" s="2"/>
      <c r="FQ41" s="2"/>
      <c r="FR41" s="2"/>
      <c r="FS41" s="10"/>
      <c r="FT41" s="2"/>
      <c r="FU41" s="2"/>
      <c r="FV41" s="2"/>
      <c r="FW41" s="2"/>
      <c r="FX41" s="2"/>
      <c r="FY41" s="4"/>
      <c r="FZ41" s="2"/>
      <c r="GA41" s="2"/>
      <c r="GB41" s="2"/>
      <c r="GC41" s="2"/>
      <c r="GD41" s="2"/>
      <c r="GE41" s="2"/>
      <c r="GF41" s="2"/>
      <c r="GG41" s="2"/>
      <c r="GH41" s="4"/>
      <c r="GI41" s="2"/>
      <c r="GJ41" s="2"/>
      <c r="GK41" s="2"/>
    </row>
    <row r="42" spans="1:194">
      <c r="A42" s="2"/>
      <c r="B42" s="2"/>
      <c r="C42" s="2" t="s">
        <v>4</v>
      </c>
      <c r="D42" s="2" t="s">
        <v>5</v>
      </c>
      <c r="E42" s="4">
        <v>7.5110000000000001</v>
      </c>
      <c r="F42" s="2" t="s">
        <v>0</v>
      </c>
      <c r="G42" s="2" t="s">
        <v>1</v>
      </c>
      <c r="H42" s="2" t="s">
        <v>0</v>
      </c>
      <c r="I42" s="2"/>
      <c r="J42" s="2"/>
      <c r="K42" s="2"/>
      <c r="L42" s="2"/>
      <c r="M42" s="2"/>
      <c r="N42" s="4"/>
      <c r="O42" s="7"/>
      <c r="P42" s="7"/>
      <c r="Q42" s="7"/>
      <c r="R42" s="7"/>
      <c r="S42" s="7"/>
      <c r="T42" s="7"/>
      <c r="U42" s="7"/>
      <c r="V42" s="7"/>
      <c r="W42" s="4">
        <v>4.8659999999999997</v>
      </c>
      <c r="X42" s="2" t="s">
        <v>26</v>
      </c>
      <c r="Y42" s="2" t="s">
        <v>13</v>
      </c>
      <c r="Z42" s="2" t="s">
        <v>17</v>
      </c>
      <c r="AA42" s="2">
        <v>5.2750000000000004</v>
      </c>
      <c r="AB42" s="2" t="s">
        <v>26</v>
      </c>
      <c r="AC42" s="2" t="s">
        <v>17</v>
      </c>
      <c r="AD42" s="2" t="s">
        <v>43</v>
      </c>
      <c r="AE42" s="2">
        <v>5.5549999999999997</v>
      </c>
      <c r="AF42" s="2" t="s">
        <v>26</v>
      </c>
      <c r="AG42" s="2" t="s">
        <v>38</v>
      </c>
      <c r="AH42" s="2" t="s">
        <v>29</v>
      </c>
      <c r="AI42" s="2">
        <v>5.7960000000000003</v>
      </c>
      <c r="AJ42" s="2" t="s">
        <v>26</v>
      </c>
      <c r="AK42" s="2"/>
      <c r="AL42" s="4"/>
      <c r="AM42" s="2"/>
      <c r="AN42" s="2"/>
      <c r="AO42" s="2"/>
      <c r="AP42" s="2"/>
      <c r="AQ42" s="2"/>
      <c r="AR42" s="2"/>
      <c r="AS42" s="2"/>
      <c r="AT42" s="2"/>
      <c r="AU42" s="6">
        <v>7.976</v>
      </c>
      <c r="AV42" s="1" t="s">
        <v>59</v>
      </c>
      <c r="AW42" s="1" t="s">
        <v>58</v>
      </c>
      <c r="AX42" s="1" t="s">
        <v>59</v>
      </c>
      <c r="AY42" s="2"/>
      <c r="AZ42" s="2"/>
      <c r="BA42" s="2"/>
      <c r="BB42" s="2"/>
      <c r="BC42" s="10"/>
      <c r="BD42" s="2">
        <v>9.0500000000000007</v>
      </c>
      <c r="BE42" s="2" t="s">
        <v>68</v>
      </c>
      <c r="BF42" s="2" t="s">
        <v>67</v>
      </c>
      <c r="BG42" s="2" t="s">
        <v>69</v>
      </c>
      <c r="BH42" s="2"/>
      <c r="BN42" s="4">
        <v>9.2989999999999995</v>
      </c>
      <c r="BO42" s="2" t="s">
        <v>78</v>
      </c>
      <c r="BP42" s="2" t="s">
        <v>79</v>
      </c>
      <c r="BQ42" s="2" t="s">
        <v>78</v>
      </c>
      <c r="BR42" s="2"/>
      <c r="CS42" s="4"/>
      <c r="CT42" s="2"/>
      <c r="CU42" s="2"/>
      <c r="CV42" s="2"/>
      <c r="CW42" s="2"/>
      <c r="CX42" s="2"/>
      <c r="CY42" s="2"/>
      <c r="CZ42" s="2"/>
      <c r="DA42" s="10"/>
      <c r="DK42" s="2"/>
      <c r="DL42" s="2"/>
      <c r="DM42" s="2"/>
      <c r="DN42" s="2"/>
      <c r="DT42" s="4">
        <v>9.6270000000000007</v>
      </c>
      <c r="DU42" s="2" t="s">
        <v>97</v>
      </c>
      <c r="DV42" s="2" t="s">
        <v>115</v>
      </c>
      <c r="DW42" s="2" t="s">
        <v>97</v>
      </c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10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10"/>
      <c r="FB42" s="2"/>
      <c r="FC42" s="2"/>
      <c r="FD42" s="2"/>
      <c r="FE42" s="2"/>
      <c r="FF42" s="2"/>
      <c r="FG42" s="2"/>
      <c r="FH42" s="2"/>
      <c r="FI42" s="2"/>
      <c r="FJ42" s="10"/>
      <c r="FK42" s="2">
        <v>5.6040000000000001</v>
      </c>
      <c r="FL42" s="2" t="s">
        <v>29</v>
      </c>
      <c r="FM42" s="2" t="s">
        <v>38</v>
      </c>
      <c r="FN42" s="2" t="s">
        <v>26</v>
      </c>
      <c r="FO42" s="2"/>
      <c r="FP42" s="2"/>
      <c r="FQ42" s="2"/>
      <c r="FR42" s="2"/>
      <c r="FS42" s="10"/>
      <c r="FT42" s="2"/>
      <c r="FU42" s="2"/>
      <c r="FV42" s="2"/>
      <c r="FW42" s="2"/>
      <c r="FX42" s="2"/>
      <c r="FY42" s="4"/>
      <c r="FZ42" s="2"/>
      <c r="GA42" s="2"/>
      <c r="GB42" s="2"/>
      <c r="GC42" s="2"/>
      <c r="GD42" s="2"/>
      <c r="GE42" s="2"/>
      <c r="GF42" s="2"/>
      <c r="GG42" s="2"/>
      <c r="GH42" s="4"/>
      <c r="GI42" s="2"/>
      <c r="GJ42" s="2"/>
      <c r="GK42" s="2"/>
    </row>
    <row r="43" spans="1:194">
      <c r="A43" s="2"/>
      <c r="B43" s="2"/>
      <c r="C43" s="2" t="s">
        <v>8</v>
      </c>
      <c r="D43" s="2" t="s">
        <v>9</v>
      </c>
      <c r="E43" s="4">
        <v>77.92</v>
      </c>
      <c r="F43" s="2">
        <v>95</v>
      </c>
      <c r="G43" s="2">
        <v>94</v>
      </c>
      <c r="H43" s="2">
        <v>91</v>
      </c>
      <c r="I43" s="2"/>
      <c r="J43" s="2"/>
      <c r="K43" s="2"/>
      <c r="L43" s="2"/>
      <c r="M43" s="2">
        <f t="shared" ref="M43:M79" si="238">SUM(E43+I43)</f>
        <v>77.92</v>
      </c>
      <c r="N43" s="4"/>
      <c r="O43" s="7"/>
      <c r="P43" s="7"/>
      <c r="Q43" s="7"/>
      <c r="R43" s="7"/>
      <c r="S43" s="7"/>
      <c r="T43" s="7"/>
      <c r="U43" s="7"/>
      <c r="V43" s="7">
        <f t="shared" ref="V43" si="239">SUM(N43+R43)</f>
        <v>0</v>
      </c>
      <c r="W43" s="4">
        <v>0.42</v>
      </c>
      <c r="X43" s="2">
        <v>95</v>
      </c>
      <c r="Y43" s="2">
        <v>91</v>
      </c>
      <c r="Z43" s="2">
        <v>87</v>
      </c>
      <c r="AA43" s="2">
        <v>0.69</v>
      </c>
      <c r="AB43" s="2">
        <v>93</v>
      </c>
      <c r="AC43" s="2">
        <v>93</v>
      </c>
      <c r="AD43" s="2">
        <v>87</v>
      </c>
      <c r="AE43" s="2">
        <v>0.33</v>
      </c>
      <c r="AF43" s="2">
        <v>90</v>
      </c>
      <c r="AG43" s="2">
        <v>90</v>
      </c>
      <c r="AH43" s="2">
        <v>87</v>
      </c>
      <c r="AI43" s="2">
        <v>0.33</v>
      </c>
      <c r="AJ43" s="2">
        <v>80</v>
      </c>
      <c r="AK43" s="2">
        <f t="shared" ref="AK43" si="240">SUM(W43+AA43+AE43+AI43)</f>
        <v>1.77</v>
      </c>
      <c r="AL43" s="4"/>
      <c r="AM43" s="2"/>
      <c r="AN43" s="2"/>
      <c r="AO43" s="2"/>
      <c r="AP43" s="2"/>
      <c r="AQ43" s="2"/>
      <c r="AR43" s="2"/>
      <c r="AS43" s="2"/>
      <c r="AT43" s="2">
        <f t="shared" ref="AT43" si="241">SUM(AL43+AP43)</f>
        <v>0</v>
      </c>
      <c r="AU43" s="6">
        <v>2.44</v>
      </c>
      <c r="AV43" s="1">
        <v>97</v>
      </c>
      <c r="AW43" s="1">
        <v>96</v>
      </c>
      <c r="AX43" s="1">
        <v>94</v>
      </c>
      <c r="AY43" s="2"/>
      <c r="AZ43" s="2"/>
      <c r="BA43" s="2"/>
      <c r="BB43" s="2"/>
      <c r="BC43" s="10">
        <f t="shared" ref="BC43" si="242">SUM(AU43+AY43)</f>
        <v>2.44</v>
      </c>
      <c r="BD43" s="2">
        <v>5.83</v>
      </c>
      <c r="BE43" s="2">
        <v>96</v>
      </c>
      <c r="BF43" s="2">
        <v>78</v>
      </c>
      <c r="BG43" s="2">
        <v>46</v>
      </c>
      <c r="BH43" s="2">
        <f t="shared" ref="BH43" si="243">SUM(BD43)</f>
        <v>5.83</v>
      </c>
      <c r="BM43">
        <f t="shared" ref="BM43" si="244">SUM(BD43+BI43)</f>
        <v>5.83</v>
      </c>
      <c r="BN43" s="4">
        <v>0.66</v>
      </c>
      <c r="BO43" s="2">
        <v>98</v>
      </c>
      <c r="BP43" s="2">
        <v>95</v>
      </c>
      <c r="BQ43" s="2">
        <v>89</v>
      </c>
      <c r="BR43" s="2">
        <f t="shared" ref="BR43" si="245">SUM(BN43)</f>
        <v>0.66</v>
      </c>
      <c r="CE43" s="9">
        <f t="shared" ref="CE43" si="246">SUM(BS43+BW43+CA43)</f>
        <v>0</v>
      </c>
      <c r="CR43" s="1">
        <f t="shared" ref="CR43" si="247">SUM(CF43+CJ43+CN43)</f>
        <v>0</v>
      </c>
      <c r="CS43" s="4"/>
      <c r="CT43" s="2"/>
      <c r="CU43" s="2"/>
      <c r="CV43" s="2"/>
      <c r="CW43" s="2"/>
      <c r="CX43" s="2"/>
      <c r="CY43" s="2"/>
      <c r="CZ43" s="2"/>
      <c r="DA43" s="10">
        <f t="shared" ref="DA43" si="248">SUM(CS43+CW43)</f>
        <v>0</v>
      </c>
      <c r="DJ43" s="9">
        <f t="shared" ref="DJ43" si="249">SUM(DB43+DF43)</f>
        <v>0</v>
      </c>
      <c r="DK43" s="2"/>
      <c r="DL43" s="2"/>
      <c r="DM43" s="2"/>
      <c r="DN43" s="2"/>
      <c r="DS43">
        <f t="shared" ref="DS43" si="250">SUM(DK43+DO43)</f>
        <v>0</v>
      </c>
      <c r="DT43" s="4">
        <v>0.31</v>
      </c>
      <c r="DU43" s="2">
        <v>93</v>
      </c>
      <c r="DV43" s="2">
        <v>91</v>
      </c>
      <c r="DW43" s="2">
        <v>86</v>
      </c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10">
        <f t="shared" ref="EJ43" si="251">SUM(DT43+DX43+EB43+EF43)</f>
        <v>0.31</v>
      </c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10">
        <f t="shared" ref="FA43" si="252">SUM(EK43+EO43+ES43+EW43)</f>
        <v>0</v>
      </c>
      <c r="FB43" s="2"/>
      <c r="FC43" s="2"/>
      <c r="FD43" s="2"/>
      <c r="FE43" s="2"/>
      <c r="FF43" s="2"/>
      <c r="FG43" s="2"/>
      <c r="FH43" s="2"/>
      <c r="FI43" s="2"/>
      <c r="FJ43" s="10">
        <f t="shared" ref="FJ43" si="253">SUM(FB43+FF43)</f>
        <v>0</v>
      </c>
      <c r="FK43" s="2">
        <v>0.35</v>
      </c>
      <c r="FL43" s="2">
        <v>91</v>
      </c>
      <c r="FM43" s="2">
        <v>87</v>
      </c>
      <c r="FN43" s="2">
        <v>87</v>
      </c>
      <c r="FO43" s="2"/>
      <c r="FP43" s="2"/>
      <c r="FQ43" s="2"/>
      <c r="FR43" s="2"/>
      <c r="FS43" s="10">
        <f t="shared" ref="FS43" si="254">SUM(FK43+FO43)</f>
        <v>0.35</v>
      </c>
      <c r="FT43" s="2"/>
      <c r="FU43" s="2"/>
      <c r="FV43" s="2"/>
      <c r="FW43" s="2"/>
      <c r="FX43" s="2">
        <f t="shared" ref="FX43" si="255">SUM(FT43)</f>
        <v>0</v>
      </c>
      <c r="FY43" s="4"/>
      <c r="FZ43" s="2"/>
      <c r="GA43" s="2"/>
      <c r="GB43" s="2"/>
      <c r="GC43" s="2"/>
      <c r="GD43" s="2"/>
      <c r="GE43" s="2"/>
      <c r="GF43" s="2"/>
      <c r="GG43" s="2">
        <f t="shared" ref="GG43" si="256">SUM(FY43+GC43)</f>
        <v>0</v>
      </c>
      <c r="GH43" s="4"/>
      <c r="GI43" s="2"/>
      <c r="GJ43" s="2"/>
      <c r="GK43" s="2"/>
      <c r="GL43">
        <f t="shared" ref="GL43" si="257">SUM(GH43)</f>
        <v>0</v>
      </c>
    </row>
    <row r="44" spans="1:194">
      <c r="A44" s="2">
        <v>18</v>
      </c>
      <c r="B44" s="2">
        <v>40</v>
      </c>
      <c r="C44" s="2" t="s">
        <v>2</v>
      </c>
      <c r="D44" s="2" t="s">
        <v>3</v>
      </c>
      <c r="E44" s="4">
        <v>12</v>
      </c>
      <c r="F44" s="2">
        <v>16250</v>
      </c>
      <c r="G44" s="2">
        <v>16236</v>
      </c>
      <c r="H44" s="2">
        <v>16256</v>
      </c>
      <c r="I44" s="2"/>
      <c r="J44" s="2"/>
      <c r="K44" s="2"/>
      <c r="L44" s="2"/>
      <c r="M44" s="2"/>
      <c r="N44" s="4">
        <v>2</v>
      </c>
      <c r="O44" s="7">
        <v>15707</v>
      </c>
      <c r="P44" s="7">
        <v>15507</v>
      </c>
      <c r="Q44" s="7">
        <v>15511</v>
      </c>
      <c r="R44" s="7"/>
      <c r="S44" s="7"/>
      <c r="T44" s="7"/>
      <c r="U44" s="7"/>
      <c r="V44" s="7"/>
      <c r="W44" s="4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4">
        <v>6</v>
      </c>
      <c r="AM44" s="2">
        <v>15500</v>
      </c>
      <c r="AN44" s="2">
        <v>15721</v>
      </c>
      <c r="AO44" s="2">
        <v>15517</v>
      </c>
      <c r="AP44" s="2"/>
      <c r="AQ44" s="2"/>
      <c r="AR44" s="2"/>
      <c r="AS44" s="2"/>
      <c r="AT44" s="3"/>
      <c r="AY44" s="2"/>
      <c r="AZ44" s="2"/>
      <c r="BA44" s="2"/>
      <c r="BB44" s="2"/>
      <c r="BC44" s="13"/>
      <c r="BH44" s="2"/>
      <c r="BN44" s="4">
        <v>20</v>
      </c>
      <c r="BO44" s="2">
        <v>62311</v>
      </c>
      <c r="BP44" s="2">
        <v>15615</v>
      </c>
      <c r="BQ44" s="2">
        <v>15614</v>
      </c>
      <c r="BR44" s="2"/>
      <c r="CF44" s="1">
        <v>14</v>
      </c>
      <c r="CG44" s="1">
        <v>62285</v>
      </c>
      <c r="CH44" s="1">
        <v>62283</v>
      </c>
      <c r="CI44" s="1">
        <v>62244</v>
      </c>
      <c r="CJ44" s="1">
        <v>15</v>
      </c>
      <c r="CK44" s="1">
        <v>62285</v>
      </c>
      <c r="CL44" s="1">
        <v>62246</v>
      </c>
      <c r="CM44" s="1">
        <v>62245</v>
      </c>
      <c r="CS44" s="4"/>
      <c r="CT44" s="2"/>
      <c r="CU44" s="2"/>
      <c r="CV44" s="2"/>
      <c r="CW44" s="2"/>
      <c r="CX44" s="2"/>
      <c r="CY44" s="2"/>
      <c r="CZ44" s="2"/>
      <c r="DA44" s="10"/>
      <c r="DK44" s="2"/>
      <c r="DL44" s="2"/>
      <c r="DM44" s="2"/>
      <c r="DN44" s="2"/>
      <c r="DT44" s="4">
        <v>26</v>
      </c>
      <c r="DU44" s="2">
        <v>62441</v>
      </c>
      <c r="DV44" s="2">
        <v>62439</v>
      </c>
      <c r="DW44" s="2">
        <v>62244</v>
      </c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10"/>
      <c r="EK44" s="2">
        <v>21</v>
      </c>
      <c r="EL44" s="2">
        <v>62528</v>
      </c>
      <c r="EM44" s="2">
        <v>62415</v>
      </c>
      <c r="EN44" s="2">
        <v>62525</v>
      </c>
      <c r="EO44" s="2">
        <v>27</v>
      </c>
      <c r="EP44" s="2">
        <v>62528</v>
      </c>
      <c r="EQ44" s="2">
        <v>62379</v>
      </c>
      <c r="ER44" s="2">
        <v>62445</v>
      </c>
      <c r="ES44" s="2"/>
      <c r="ET44" s="2"/>
      <c r="EU44" s="2"/>
      <c r="EV44" s="2"/>
      <c r="EW44" s="2"/>
      <c r="EX44" s="2"/>
      <c r="EY44" s="2"/>
      <c r="EZ44" s="2"/>
      <c r="FA44" s="10"/>
      <c r="FB44" s="2">
        <v>23</v>
      </c>
      <c r="FC44" s="2">
        <v>62469</v>
      </c>
      <c r="FD44" s="2">
        <v>62291</v>
      </c>
      <c r="FE44" s="2">
        <v>62470</v>
      </c>
      <c r="FF44" s="2"/>
      <c r="FG44" s="2"/>
      <c r="FH44" s="2"/>
      <c r="FI44" s="2"/>
      <c r="FJ44" s="10"/>
      <c r="FK44" s="2">
        <v>7</v>
      </c>
      <c r="FL44" s="2">
        <v>15480</v>
      </c>
      <c r="FM44" s="2">
        <v>15514</v>
      </c>
      <c r="FN44" s="2">
        <v>15485</v>
      </c>
      <c r="FO44" s="2"/>
      <c r="FP44" s="2"/>
      <c r="FQ44" s="2"/>
      <c r="FR44" s="2"/>
      <c r="FS44" s="10"/>
      <c r="FT44" s="2"/>
      <c r="FU44" s="2"/>
      <c r="FV44" s="2"/>
      <c r="FW44" s="2"/>
      <c r="FX44" s="2"/>
      <c r="FY44" s="4">
        <v>16</v>
      </c>
      <c r="FZ44" s="2">
        <v>62421</v>
      </c>
      <c r="GA44" s="2">
        <v>62528</v>
      </c>
      <c r="GB44" s="2">
        <v>62563</v>
      </c>
      <c r="GC44" s="2">
        <v>18</v>
      </c>
      <c r="GD44" s="2">
        <v>62423</v>
      </c>
      <c r="GE44" s="2">
        <v>62563</v>
      </c>
      <c r="GF44" s="2">
        <v>62531</v>
      </c>
      <c r="GG44" s="2"/>
      <c r="GH44" s="4">
        <v>24</v>
      </c>
      <c r="GI44" s="2">
        <v>62379</v>
      </c>
      <c r="GJ44" s="2">
        <v>62441</v>
      </c>
      <c r="GK44" s="2">
        <v>62562</v>
      </c>
    </row>
    <row r="45" spans="1:194">
      <c r="A45" s="2"/>
      <c r="B45" s="2"/>
      <c r="C45" s="2" t="s">
        <v>4</v>
      </c>
      <c r="D45" s="2" t="s">
        <v>5</v>
      </c>
      <c r="E45" s="4">
        <v>7.4950000000000001</v>
      </c>
      <c r="F45" s="2" t="s">
        <v>0</v>
      </c>
      <c r="G45" s="2" t="s">
        <v>7</v>
      </c>
      <c r="H45" s="2" t="s">
        <v>0</v>
      </c>
      <c r="I45" s="2"/>
      <c r="J45" s="2"/>
      <c r="K45" s="2"/>
      <c r="L45" s="2"/>
      <c r="M45" s="2"/>
      <c r="N45" s="4">
        <v>4.7859999999999996</v>
      </c>
      <c r="O45" s="7" t="s">
        <v>17</v>
      </c>
      <c r="P45" s="7" t="s">
        <v>17</v>
      </c>
      <c r="Q45" s="7" t="s">
        <v>17</v>
      </c>
      <c r="R45" s="7"/>
      <c r="S45" s="7"/>
      <c r="T45" s="7"/>
      <c r="U45" s="7"/>
      <c r="V45" s="7"/>
      <c r="W45" s="4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4">
        <v>5.3470000000000004</v>
      </c>
      <c r="AM45" s="2" t="s">
        <v>22</v>
      </c>
      <c r="AN45" s="2" t="s">
        <v>23</v>
      </c>
      <c r="AO45" s="2" t="s">
        <v>26</v>
      </c>
      <c r="AP45" s="2"/>
      <c r="AQ45" s="2"/>
      <c r="AR45" s="2"/>
      <c r="AS45" s="2"/>
      <c r="AT45" s="2"/>
      <c r="AY45" s="2"/>
      <c r="AZ45" s="2"/>
      <c r="BA45" s="2"/>
      <c r="BB45" s="2"/>
      <c r="BC45" s="10"/>
      <c r="BH45" s="2"/>
      <c r="BN45" s="4">
        <v>9.2989999999999995</v>
      </c>
      <c r="BO45" s="2" t="s">
        <v>78</v>
      </c>
      <c r="BP45" s="2" t="s">
        <v>27</v>
      </c>
      <c r="BQ45" s="2" t="s">
        <v>27</v>
      </c>
      <c r="BR45" s="2"/>
      <c r="CF45" s="1">
        <v>8.4410000000000007</v>
      </c>
      <c r="CG45" s="1" t="s">
        <v>89</v>
      </c>
      <c r="CH45" s="1" t="s">
        <v>89</v>
      </c>
      <c r="CI45" s="1" t="s">
        <v>92</v>
      </c>
      <c r="CJ45" s="1">
        <v>8.69</v>
      </c>
      <c r="CK45" s="1" t="s">
        <v>89</v>
      </c>
      <c r="CL45" s="1" t="s">
        <v>92</v>
      </c>
      <c r="CM45" s="1" t="s">
        <v>92</v>
      </c>
      <c r="CS45" s="4"/>
      <c r="CT45" s="2"/>
      <c r="CU45" s="2"/>
      <c r="CV45" s="2"/>
      <c r="CW45" s="2"/>
      <c r="CX45" s="2"/>
      <c r="CY45" s="2"/>
      <c r="CZ45" s="2"/>
      <c r="DA45" s="10"/>
      <c r="DK45" s="2"/>
      <c r="DL45" s="2"/>
      <c r="DM45" s="2"/>
      <c r="DN45" s="2"/>
      <c r="DT45" s="4">
        <v>9.6349999999999998</v>
      </c>
      <c r="DU45" s="2" t="s">
        <v>97</v>
      </c>
      <c r="DV45" s="2" t="s">
        <v>97</v>
      </c>
      <c r="DW45" s="2" t="s">
        <v>92</v>
      </c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10"/>
      <c r="EK45" s="2">
        <v>9.3629999999999995</v>
      </c>
      <c r="EL45" s="2" t="s">
        <v>85</v>
      </c>
      <c r="EM45" s="2" t="s">
        <v>93</v>
      </c>
      <c r="EN45" s="2" t="s">
        <v>85</v>
      </c>
      <c r="EO45" s="2">
        <v>9.6750000000000007</v>
      </c>
      <c r="EP45" s="2" t="s">
        <v>85</v>
      </c>
      <c r="EQ45" s="2" t="s">
        <v>86</v>
      </c>
      <c r="ER45" s="2" t="s">
        <v>126</v>
      </c>
      <c r="ES45" s="2"/>
      <c r="ET45" s="2"/>
      <c r="EU45" s="2"/>
      <c r="EV45" s="2"/>
      <c r="EW45" s="2"/>
      <c r="EX45" s="2"/>
      <c r="EY45" s="2"/>
      <c r="EZ45" s="2"/>
      <c r="FA45" s="10"/>
      <c r="FB45" s="2">
        <v>9.5069999999999997</v>
      </c>
      <c r="FC45" s="2" t="s">
        <v>130</v>
      </c>
      <c r="FD45" s="2" t="s">
        <v>130</v>
      </c>
      <c r="FE45" s="2" t="s">
        <v>130</v>
      </c>
      <c r="FF45" s="2"/>
      <c r="FG45" s="2"/>
      <c r="FH45" s="2"/>
      <c r="FI45" s="2"/>
      <c r="FJ45" s="10"/>
      <c r="FK45" s="2">
        <v>5.5640000000000001</v>
      </c>
      <c r="FL45" s="2" t="s">
        <v>29</v>
      </c>
      <c r="FM45" s="2" t="s">
        <v>38</v>
      </c>
      <c r="FN45" s="2" t="s">
        <v>29</v>
      </c>
      <c r="FO45" s="2"/>
      <c r="FP45" s="2"/>
      <c r="FQ45" s="2"/>
      <c r="FR45" s="2"/>
      <c r="FS45" s="10"/>
      <c r="FT45" s="2"/>
      <c r="FU45" s="2"/>
      <c r="FV45" s="2"/>
      <c r="FW45" s="2"/>
      <c r="FX45" s="2"/>
      <c r="FY45" s="4">
        <v>8.7539999999999996</v>
      </c>
      <c r="FZ45" s="2" t="s">
        <v>84</v>
      </c>
      <c r="GA45" s="2" t="s">
        <v>85</v>
      </c>
      <c r="GB45" s="2" t="s">
        <v>83</v>
      </c>
      <c r="GC45" s="2">
        <v>9.0980000000000008</v>
      </c>
      <c r="GD45" s="2" t="s">
        <v>84</v>
      </c>
      <c r="GE45" s="2" t="s">
        <v>83</v>
      </c>
      <c r="GF45" s="2" t="s">
        <v>90</v>
      </c>
      <c r="GG45" s="2"/>
      <c r="GH45" s="4">
        <v>9.5470000000000006</v>
      </c>
      <c r="GI45" s="2" t="s">
        <v>86</v>
      </c>
      <c r="GJ45" s="2" t="s">
        <v>97</v>
      </c>
      <c r="GK45" s="2" t="s">
        <v>83</v>
      </c>
    </row>
    <row r="46" spans="1:194">
      <c r="A46" s="2"/>
      <c r="B46" s="2"/>
      <c r="C46" s="2" t="s">
        <v>8</v>
      </c>
      <c r="D46" s="2" t="s">
        <v>9</v>
      </c>
      <c r="E46" s="4">
        <v>20.99</v>
      </c>
      <c r="F46" s="2">
        <v>94</v>
      </c>
      <c r="G46" s="2">
        <v>90</v>
      </c>
      <c r="H46" s="2">
        <v>90</v>
      </c>
      <c r="I46" s="2"/>
      <c r="J46" s="2"/>
      <c r="K46" s="2"/>
      <c r="L46" s="2"/>
      <c r="M46" s="2">
        <f t="shared" ref="M46:M82" si="258">SUM(E46+I46)</f>
        <v>20.99</v>
      </c>
      <c r="N46" s="4">
        <v>0.62</v>
      </c>
      <c r="O46" s="7">
        <v>87</v>
      </c>
      <c r="P46" s="7">
        <v>87</v>
      </c>
      <c r="Q46" s="7">
        <v>83</v>
      </c>
      <c r="R46" s="7"/>
      <c r="S46" s="7"/>
      <c r="T46" s="7"/>
      <c r="U46" s="7"/>
      <c r="V46" s="7">
        <f t="shared" ref="V46" si="259">SUM(N46+R46)</f>
        <v>0.62</v>
      </c>
      <c r="W46" s="4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>
        <f t="shared" ref="AK46" si="260">SUM(W46+AA46+AE46+AI46)</f>
        <v>0</v>
      </c>
      <c r="AL46" s="4">
        <v>2.33</v>
      </c>
      <c r="AM46" s="2">
        <v>94</v>
      </c>
      <c r="AN46" s="2">
        <v>93</v>
      </c>
      <c r="AO46" s="2">
        <v>87</v>
      </c>
      <c r="AP46" s="2"/>
      <c r="AQ46" s="2"/>
      <c r="AR46" s="2"/>
      <c r="AS46" s="2"/>
      <c r="AT46" s="2">
        <f t="shared" ref="AT46" si="261">SUM(AL46+AP46)</f>
        <v>2.33</v>
      </c>
      <c r="AY46" s="2"/>
      <c r="AZ46" s="2"/>
      <c r="BA46" s="2"/>
      <c r="BB46" s="2"/>
      <c r="BC46" s="10">
        <f t="shared" ref="BC46" si="262">SUM(AU46+AY46)</f>
        <v>0</v>
      </c>
      <c r="BH46" s="2">
        <f t="shared" ref="BH46:BH109" si="263">SUM(BD46)</f>
        <v>0</v>
      </c>
      <c r="BM46">
        <f t="shared" ref="BM46" si="264">SUM(BD46+BI46)</f>
        <v>0</v>
      </c>
      <c r="BN46" s="4">
        <v>2.5099999999999998</v>
      </c>
      <c r="BO46" s="2">
        <v>95</v>
      </c>
      <c r="BP46" s="2">
        <v>95</v>
      </c>
      <c r="BQ46" s="2">
        <v>93</v>
      </c>
      <c r="BR46" s="2">
        <f t="shared" ref="BR46" si="265">SUM(BN46)</f>
        <v>2.5099999999999998</v>
      </c>
      <c r="CE46" s="9">
        <f t="shared" ref="CE46" si="266">SUM(BS46+BW46+CA46)</f>
        <v>0</v>
      </c>
      <c r="CF46" s="1">
        <v>0.72</v>
      </c>
      <c r="CG46" s="1">
        <v>94</v>
      </c>
      <c r="CH46" s="1">
        <v>81</v>
      </c>
      <c r="CI46" s="1">
        <v>81</v>
      </c>
      <c r="CJ46" s="1">
        <v>0.72</v>
      </c>
      <c r="CK46" s="1">
        <v>90</v>
      </c>
      <c r="CL46" s="1">
        <v>76</v>
      </c>
      <c r="CM46" s="1">
        <v>64</v>
      </c>
      <c r="CR46" s="1">
        <f t="shared" ref="CR46" si="267">SUM(CF46+CJ46+CN46)</f>
        <v>1.44</v>
      </c>
      <c r="CS46" s="4"/>
      <c r="CT46" s="2"/>
      <c r="CU46" s="2"/>
      <c r="CV46" s="2"/>
      <c r="CW46" s="2"/>
      <c r="CX46" s="2"/>
      <c r="CY46" s="2"/>
      <c r="CZ46" s="2"/>
      <c r="DA46" s="10">
        <f t="shared" ref="DA46" si="268">SUM(CS46+CW46)</f>
        <v>0</v>
      </c>
      <c r="DJ46" s="9">
        <f t="shared" ref="DJ46" si="269">SUM(DB46+DF46)</f>
        <v>0</v>
      </c>
      <c r="DK46" s="2"/>
      <c r="DL46" s="2"/>
      <c r="DM46" s="2"/>
      <c r="DN46" s="2"/>
      <c r="DS46">
        <f t="shared" ref="DS46" si="270">SUM(DK46+DO46)</f>
        <v>0</v>
      </c>
      <c r="DT46" s="4">
        <v>6.56</v>
      </c>
      <c r="DU46" s="2">
        <v>94</v>
      </c>
      <c r="DV46" s="2">
        <v>93</v>
      </c>
      <c r="DW46" s="2">
        <v>90</v>
      </c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10">
        <f t="shared" ref="EJ46" si="271">SUM(DT46+DX46+EB46+EF46)</f>
        <v>6.56</v>
      </c>
      <c r="EK46" s="2">
        <v>1.1200000000000001</v>
      </c>
      <c r="EL46" s="2">
        <v>98</v>
      </c>
      <c r="EM46" s="2">
        <v>96</v>
      </c>
      <c r="EN46" s="2">
        <v>92</v>
      </c>
      <c r="EO46" s="2">
        <v>3.01</v>
      </c>
      <c r="EP46" s="2">
        <v>90</v>
      </c>
      <c r="EQ46" s="2">
        <v>70</v>
      </c>
      <c r="ER46" s="2">
        <v>70</v>
      </c>
      <c r="ES46" s="2"/>
      <c r="ET46" s="2"/>
      <c r="EU46" s="2"/>
      <c r="EV46" s="2"/>
      <c r="EW46" s="2"/>
      <c r="EX46" s="2"/>
      <c r="EY46" s="2"/>
      <c r="EZ46" s="2"/>
      <c r="FA46" s="10">
        <f t="shared" ref="FA46" si="272">SUM(EK46+EO46+ES46+EW46)</f>
        <v>4.13</v>
      </c>
      <c r="FB46" s="2">
        <v>1.1000000000000001</v>
      </c>
      <c r="FC46" s="2">
        <v>93</v>
      </c>
      <c r="FD46" s="2">
        <v>93</v>
      </c>
      <c r="FE46" s="2">
        <v>90</v>
      </c>
      <c r="FF46" s="2"/>
      <c r="FG46" s="2"/>
      <c r="FH46" s="2"/>
      <c r="FI46" s="2"/>
      <c r="FJ46" s="10">
        <f t="shared" ref="FJ46" si="273">SUM(FB46+FF46)</f>
        <v>1.1000000000000001</v>
      </c>
      <c r="FK46" s="2">
        <v>0.62</v>
      </c>
      <c r="FL46" s="2">
        <v>94</v>
      </c>
      <c r="FM46" s="2">
        <v>90</v>
      </c>
      <c r="FN46" s="2">
        <v>87</v>
      </c>
      <c r="FO46" s="2"/>
      <c r="FP46" s="2"/>
      <c r="FQ46" s="2"/>
      <c r="FR46" s="2"/>
      <c r="FS46" s="10">
        <f t="shared" ref="FS46" si="274">SUM(FK46+FO46)</f>
        <v>0.62</v>
      </c>
      <c r="FT46" s="2"/>
      <c r="FU46" s="2"/>
      <c r="FV46" s="2"/>
      <c r="FW46" s="2"/>
      <c r="FX46" s="2">
        <f t="shared" ref="FX46" si="275">SUM(FT46)</f>
        <v>0</v>
      </c>
      <c r="FY46" s="4">
        <v>1.31</v>
      </c>
      <c r="FZ46" s="2">
        <v>96</v>
      </c>
      <c r="GA46" s="2">
        <v>96</v>
      </c>
      <c r="GB46" s="2">
        <v>95</v>
      </c>
      <c r="GC46" s="2">
        <v>0.51</v>
      </c>
      <c r="GD46" s="2">
        <v>96</v>
      </c>
      <c r="GE46" s="2">
        <v>96</v>
      </c>
      <c r="GF46" s="2">
        <v>91</v>
      </c>
      <c r="GG46" s="2">
        <f t="shared" ref="GG46" si="276">SUM(FY46+GC46)</f>
        <v>1.82</v>
      </c>
      <c r="GH46" s="4">
        <v>0.61</v>
      </c>
      <c r="GI46" s="2">
        <v>91</v>
      </c>
      <c r="GJ46" s="2">
        <v>91</v>
      </c>
      <c r="GK46" s="2">
        <v>87</v>
      </c>
      <c r="GL46">
        <f t="shared" ref="GL46" si="277">SUM(GH46)</f>
        <v>0.61</v>
      </c>
    </row>
    <row r="47" spans="1:194">
      <c r="A47" s="2">
        <v>19</v>
      </c>
      <c r="B47" s="2">
        <v>34</v>
      </c>
      <c r="C47" s="2" t="s">
        <v>2</v>
      </c>
      <c r="D47" s="2" t="s">
        <v>3</v>
      </c>
      <c r="E47" s="4">
        <v>10</v>
      </c>
      <c r="F47" s="2">
        <v>16250</v>
      </c>
      <c r="G47" s="2">
        <v>16258</v>
      </c>
      <c r="H47" s="2">
        <v>16255</v>
      </c>
      <c r="I47" s="2"/>
      <c r="J47" s="2"/>
      <c r="K47" s="2"/>
      <c r="L47" s="2"/>
      <c r="M47" s="2"/>
      <c r="N47" s="4">
        <v>4</v>
      </c>
      <c r="O47" s="7">
        <v>15707</v>
      </c>
      <c r="P47" s="7">
        <v>15500</v>
      </c>
      <c r="Q47" s="7">
        <v>15721</v>
      </c>
      <c r="R47" s="7"/>
      <c r="S47" s="7"/>
      <c r="T47" s="7"/>
      <c r="U47" s="7"/>
      <c r="V47" s="7"/>
      <c r="W47" s="4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4">
        <v>3</v>
      </c>
      <c r="AM47" s="2">
        <v>15500</v>
      </c>
      <c r="AN47" s="2">
        <v>15517</v>
      </c>
      <c r="AO47" s="2">
        <v>15704</v>
      </c>
      <c r="AP47" s="2"/>
      <c r="AQ47" s="2"/>
      <c r="AR47" s="2"/>
      <c r="AS47" s="2"/>
      <c r="AT47" s="3"/>
      <c r="AU47" s="6">
        <v>11</v>
      </c>
      <c r="AV47" s="1">
        <v>56274</v>
      </c>
      <c r="AW47" s="1">
        <v>56370</v>
      </c>
      <c r="AX47" s="1">
        <v>56390</v>
      </c>
      <c r="AY47" s="2"/>
      <c r="AZ47" s="2"/>
      <c r="BA47" s="2"/>
      <c r="BB47" s="2"/>
      <c r="BC47" s="13"/>
      <c r="BD47" s="2">
        <v>15</v>
      </c>
      <c r="BE47" s="2">
        <v>62261</v>
      </c>
      <c r="BF47" s="2">
        <v>55038</v>
      </c>
      <c r="BG47" s="2">
        <v>41505</v>
      </c>
      <c r="BH47" s="2"/>
      <c r="BN47" s="4">
        <v>16</v>
      </c>
      <c r="BO47" s="2">
        <v>62311</v>
      </c>
      <c r="BP47" s="2">
        <v>62313</v>
      </c>
      <c r="BQ47" s="2">
        <v>62361</v>
      </c>
      <c r="BR47" s="2"/>
      <c r="BS47" s="6">
        <v>14</v>
      </c>
      <c r="BT47" s="1">
        <v>62562</v>
      </c>
      <c r="BU47" s="1">
        <v>62563</v>
      </c>
      <c r="BV47" s="1">
        <v>62530</v>
      </c>
      <c r="CF47" s="1">
        <v>12</v>
      </c>
      <c r="CG47" s="1">
        <v>62285</v>
      </c>
      <c r="CH47" s="1">
        <v>62286</v>
      </c>
      <c r="CI47" s="1">
        <v>62283</v>
      </c>
      <c r="CJ47" s="1">
        <v>13</v>
      </c>
      <c r="CK47" s="1">
        <v>62286</v>
      </c>
      <c r="CL47" s="1">
        <v>62285</v>
      </c>
      <c r="CM47" s="1">
        <v>62246</v>
      </c>
      <c r="CS47" s="4"/>
      <c r="CT47" s="2"/>
      <c r="CU47" s="2"/>
      <c r="CV47" s="2"/>
      <c r="CW47" s="2"/>
      <c r="CX47" s="2"/>
      <c r="CY47" s="2"/>
      <c r="CZ47" s="2"/>
      <c r="DA47" s="10"/>
      <c r="DB47">
        <v>23</v>
      </c>
      <c r="DC47">
        <v>62407</v>
      </c>
      <c r="DD47">
        <v>62438</v>
      </c>
      <c r="DE47">
        <v>62497</v>
      </c>
      <c r="DK47" s="2"/>
      <c r="DL47" s="2"/>
      <c r="DM47" s="2"/>
      <c r="DN47" s="2"/>
      <c r="DT47" s="4">
        <v>20</v>
      </c>
      <c r="DU47" s="2">
        <v>62441</v>
      </c>
      <c r="DV47" s="2">
        <v>62379</v>
      </c>
      <c r="DW47" s="2">
        <v>62421</v>
      </c>
      <c r="DX47" s="2">
        <v>21</v>
      </c>
      <c r="DY47" s="2">
        <v>62439</v>
      </c>
      <c r="DZ47" s="2">
        <v>62441</v>
      </c>
      <c r="EA47" s="2">
        <v>62438</v>
      </c>
      <c r="EB47" s="2"/>
      <c r="EC47" s="2"/>
      <c r="ED47" s="2"/>
      <c r="EE47" s="2"/>
      <c r="EF47" s="2"/>
      <c r="EG47" s="2"/>
      <c r="EH47" s="2"/>
      <c r="EI47" s="2"/>
      <c r="EJ47" s="10"/>
      <c r="EK47" s="2">
        <v>22</v>
      </c>
      <c r="EL47" s="2">
        <v>62528</v>
      </c>
      <c r="EM47" s="2">
        <v>62330</v>
      </c>
      <c r="EN47" s="2">
        <v>62530</v>
      </c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10"/>
      <c r="FB47" s="2">
        <v>19</v>
      </c>
      <c r="FC47" s="2">
        <v>62470</v>
      </c>
      <c r="FD47" s="2">
        <v>62491</v>
      </c>
      <c r="FE47" s="2">
        <v>62291</v>
      </c>
      <c r="FF47" s="2"/>
      <c r="FG47" s="2"/>
      <c r="FH47" s="2"/>
      <c r="FI47" s="2"/>
      <c r="FJ47" s="10"/>
      <c r="FK47" s="2"/>
      <c r="FL47" s="2"/>
      <c r="FM47" s="2"/>
      <c r="FN47" s="2"/>
      <c r="FO47" s="2"/>
      <c r="FP47" s="2"/>
      <c r="FQ47" s="2"/>
      <c r="FR47" s="2"/>
      <c r="FS47" s="10"/>
      <c r="FT47" s="2"/>
      <c r="FU47" s="2"/>
      <c r="FV47" s="2"/>
      <c r="FW47" s="2"/>
      <c r="FX47" s="2"/>
      <c r="FY47" s="4">
        <v>18</v>
      </c>
      <c r="FZ47" s="2">
        <v>62421</v>
      </c>
      <c r="GA47" s="2">
        <v>62246</v>
      </c>
      <c r="GB47" s="2">
        <v>62245</v>
      </c>
      <c r="GC47" s="2"/>
      <c r="GD47" s="2"/>
      <c r="GE47" s="2"/>
      <c r="GF47" s="2"/>
      <c r="GG47" s="2"/>
      <c r="GH47" s="4"/>
      <c r="GI47" s="2"/>
      <c r="GJ47" s="2"/>
      <c r="GK47" s="2"/>
    </row>
    <row r="48" spans="1:194">
      <c r="A48" s="2"/>
      <c r="B48" s="2"/>
      <c r="C48" s="2" t="s">
        <v>4</v>
      </c>
      <c r="D48" s="2" t="s">
        <v>5</v>
      </c>
      <c r="E48" s="4">
        <v>7.5030000000000001</v>
      </c>
      <c r="F48" s="2" t="s">
        <v>0</v>
      </c>
      <c r="G48" s="2" t="s">
        <v>1</v>
      </c>
      <c r="H48" s="2" t="s">
        <v>1</v>
      </c>
      <c r="I48" s="2"/>
      <c r="J48" s="2"/>
      <c r="K48" s="2"/>
      <c r="L48" s="2"/>
      <c r="M48" s="2"/>
      <c r="N48" s="4">
        <v>5.3390000000000004</v>
      </c>
      <c r="O48" s="7" t="s">
        <v>17</v>
      </c>
      <c r="P48" s="7" t="s">
        <v>22</v>
      </c>
      <c r="Q48" s="7" t="s">
        <v>23</v>
      </c>
      <c r="R48" s="7"/>
      <c r="S48" s="7"/>
      <c r="T48" s="7"/>
      <c r="U48" s="7"/>
      <c r="V48" s="7"/>
      <c r="W48" s="4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4">
        <v>5.2750000000000004</v>
      </c>
      <c r="AM48" s="2" t="s">
        <v>22</v>
      </c>
      <c r="AN48" s="2" t="s">
        <v>26</v>
      </c>
      <c r="AO48" s="2" t="s">
        <v>45</v>
      </c>
      <c r="AP48" s="2"/>
      <c r="AQ48" s="2"/>
      <c r="AR48" s="2"/>
      <c r="AS48" s="2"/>
      <c r="AT48" s="2"/>
      <c r="AU48" s="6">
        <v>7.968</v>
      </c>
      <c r="AV48" s="1" t="s">
        <v>59</v>
      </c>
      <c r="AW48" s="1" t="s">
        <v>58</v>
      </c>
      <c r="AX48" s="1" t="s">
        <v>59</v>
      </c>
      <c r="AY48" s="2"/>
      <c r="AZ48" s="2"/>
      <c r="BA48" s="2"/>
      <c r="BB48" s="2"/>
      <c r="BC48" s="10"/>
      <c r="BD48" s="2">
        <v>9.0500000000000007</v>
      </c>
      <c r="BE48" s="2" t="s">
        <v>68</v>
      </c>
      <c r="BF48" s="2" t="s">
        <v>76</v>
      </c>
      <c r="BG48" s="2" t="s">
        <v>75</v>
      </c>
      <c r="BH48" s="2"/>
      <c r="BN48" s="4">
        <v>9.2910000000000004</v>
      </c>
      <c r="BO48" s="2" t="s">
        <v>78</v>
      </c>
      <c r="BP48" s="2" t="s">
        <v>80</v>
      </c>
      <c r="BQ48" s="2" t="s">
        <v>79</v>
      </c>
      <c r="BR48" s="2"/>
      <c r="BS48" s="6">
        <v>8.7539999999999996</v>
      </c>
      <c r="BT48" s="1" t="s">
        <v>83</v>
      </c>
      <c r="BU48" s="1" t="s">
        <v>83</v>
      </c>
      <c r="BV48" s="1" t="s">
        <v>85</v>
      </c>
      <c r="CF48" s="1">
        <v>8.4410000000000007</v>
      </c>
      <c r="CG48" s="1" t="s">
        <v>89</v>
      </c>
      <c r="CH48" s="1" t="s">
        <v>89</v>
      </c>
      <c r="CI48" s="1" t="s">
        <v>89</v>
      </c>
      <c r="CJ48" s="1">
        <v>8.69</v>
      </c>
      <c r="CK48" s="1" t="s">
        <v>89</v>
      </c>
      <c r="CL48" s="1" t="s">
        <v>89</v>
      </c>
      <c r="CM48" s="1" t="s">
        <v>92</v>
      </c>
      <c r="CS48" s="4"/>
      <c r="CT48" s="2"/>
      <c r="CU48" s="2"/>
      <c r="CV48" s="2"/>
      <c r="CW48" s="2"/>
      <c r="CX48" s="2"/>
      <c r="CY48" s="2"/>
      <c r="CZ48" s="2"/>
      <c r="DA48" s="10"/>
      <c r="DB48">
        <v>9.7479999999999993</v>
      </c>
      <c r="DC48" t="s">
        <v>100</v>
      </c>
      <c r="DD48" t="s">
        <v>109</v>
      </c>
      <c r="DE48" t="s">
        <v>115</v>
      </c>
      <c r="DK48" s="2"/>
      <c r="DL48" s="2"/>
      <c r="DM48" s="2"/>
      <c r="DN48" s="2"/>
      <c r="DT48" s="4">
        <v>9.5389999999999997</v>
      </c>
      <c r="DU48" s="2" t="s">
        <v>97</v>
      </c>
      <c r="DV48" s="2" t="s">
        <v>86</v>
      </c>
      <c r="DW48" s="2" t="s">
        <v>84</v>
      </c>
      <c r="DX48" s="2">
        <v>9.6270000000000007</v>
      </c>
      <c r="DY48" s="2" t="s">
        <v>97</v>
      </c>
      <c r="DZ48" s="2" t="s">
        <v>97</v>
      </c>
      <c r="EA48" s="2" t="s">
        <v>97</v>
      </c>
      <c r="EB48" s="2"/>
      <c r="EC48" s="2"/>
      <c r="ED48" s="2"/>
      <c r="EE48" s="2"/>
      <c r="EF48" s="2"/>
      <c r="EG48" s="2"/>
      <c r="EH48" s="2"/>
      <c r="EI48" s="2"/>
      <c r="EJ48" s="10"/>
      <c r="EK48" s="2">
        <v>9.6669999999999998</v>
      </c>
      <c r="EL48" s="2" t="s">
        <v>85</v>
      </c>
      <c r="EM48" s="2" t="s">
        <v>87</v>
      </c>
      <c r="EN48" s="2" t="s">
        <v>85</v>
      </c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10"/>
      <c r="FB48" s="2">
        <v>9.5069999999999997</v>
      </c>
      <c r="FC48" s="2" t="s">
        <v>130</v>
      </c>
      <c r="FD48" s="2" t="s">
        <v>132</v>
      </c>
      <c r="FE48" s="2" t="s">
        <v>130</v>
      </c>
      <c r="FF48" s="2"/>
      <c r="FG48" s="2"/>
      <c r="FH48" s="2"/>
      <c r="FI48" s="2"/>
      <c r="FJ48" s="10"/>
      <c r="FK48" s="2"/>
      <c r="FL48" s="2"/>
      <c r="FM48" s="2"/>
      <c r="FN48" s="2"/>
      <c r="FO48" s="2"/>
      <c r="FP48" s="2"/>
      <c r="FQ48" s="2"/>
      <c r="FR48" s="2"/>
      <c r="FS48" s="10"/>
      <c r="FT48" s="2"/>
      <c r="FU48" s="2"/>
      <c r="FV48" s="2"/>
      <c r="FW48" s="2"/>
      <c r="FX48" s="2"/>
      <c r="FY48" s="4">
        <v>9.4510000000000005</v>
      </c>
      <c r="FZ48" s="2" t="s">
        <v>84</v>
      </c>
      <c r="GA48" s="2" t="s">
        <v>92</v>
      </c>
      <c r="GB48" s="2" t="s">
        <v>92</v>
      </c>
      <c r="GC48" s="2"/>
      <c r="GD48" s="2"/>
      <c r="GE48" s="2"/>
      <c r="GF48" s="2"/>
      <c r="GG48" s="2"/>
      <c r="GH48" s="4"/>
      <c r="GI48" s="2"/>
      <c r="GJ48" s="2"/>
      <c r="GK48" s="2"/>
    </row>
    <row r="49" spans="1:194">
      <c r="A49" s="2"/>
      <c r="B49" s="2"/>
      <c r="C49" s="2" t="s">
        <v>8</v>
      </c>
      <c r="D49" s="2" t="s">
        <v>9</v>
      </c>
      <c r="E49" s="4">
        <v>28.36</v>
      </c>
      <c r="F49" s="2">
        <v>97</v>
      </c>
      <c r="G49" s="2">
        <v>94</v>
      </c>
      <c r="H49" s="2">
        <v>93</v>
      </c>
      <c r="I49" s="2"/>
      <c r="J49" s="2"/>
      <c r="K49" s="2"/>
      <c r="L49" s="2"/>
      <c r="M49" s="2">
        <f t="shared" ref="M49:M85" si="278">SUM(E49+I49)</f>
        <v>28.36</v>
      </c>
      <c r="N49" s="4">
        <v>1.78</v>
      </c>
      <c r="O49" s="7">
        <v>81</v>
      </c>
      <c r="P49" s="7">
        <v>72</v>
      </c>
      <c r="Q49" s="7">
        <v>72</v>
      </c>
      <c r="R49" s="7"/>
      <c r="S49" s="7"/>
      <c r="T49" s="7"/>
      <c r="U49" s="7"/>
      <c r="V49" s="7">
        <f t="shared" ref="V49" si="279">SUM(N49+R49)</f>
        <v>1.78</v>
      </c>
      <c r="W49" s="4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>
        <f t="shared" ref="AK49" si="280">SUM(W49+AA49+AE49+AI49)</f>
        <v>0</v>
      </c>
      <c r="AL49" s="4">
        <v>2.69</v>
      </c>
      <c r="AM49" s="2">
        <v>94</v>
      </c>
      <c r="AN49" s="2">
        <v>93</v>
      </c>
      <c r="AO49" s="2">
        <v>93</v>
      </c>
      <c r="AP49" s="2"/>
      <c r="AQ49" s="2"/>
      <c r="AR49" s="2"/>
      <c r="AS49" s="2"/>
      <c r="AT49" s="2">
        <f t="shared" ref="AT49" si="281">SUM(AL49+AP49)</f>
        <v>2.69</v>
      </c>
      <c r="AU49" s="6">
        <v>7.97</v>
      </c>
      <c r="AV49" s="1">
        <v>99</v>
      </c>
      <c r="AW49" s="1">
        <v>94</v>
      </c>
      <c r="AX49" s="1">
        <v>93</v>
      </c>
      <c r="AY49" s="2"/>
      <c r="AZ49" s="2"/>
      <c r="BA49" s="2"/>
      <c r="BB49" s="2"/>
      <c r="BC49" s="10">
        <f t="shared" ref="BC49" si="282">SUM(AU49+AY49)</f>
        <v>7.97</v>
      </c>
      <c r="BD49" s="2">
        <v>5.36</v>
      </c>
      <c r="BE49" s="2">
        <v>96</v>
      </c>
      <c r="BF49" s="2">
        <v>60</v>
      </c>
      <c r="BG49" s="2">
        <v>55</v>
      </c>
      <c r="BH49" s="2">
        <f t="shared" si="263"/>
        <v>5.36</v>
      </c>
      <c r="BM49">
        <f t="shared" ref="BM49" si="283">SUM(BD49+BI49)</f>
        <v>5.36</v>
      </c>
      <c r="BN49" s="4">
        <v>1.71</v>
      </c>
      <c r="BO49" s="2">
        <v>93</v>
      </c>
      <c r="BP49" s="2">
        <v>72</v>
      </c>
      <c r="BQ49" s="2">
        <v>64</v>
      </c>
      <c r="BR49" s="2">
        <f t="shared" ref="BR49" si="284">SUM(BN49)</f>
        <v>1.71</v>
      </c>
      <c r="BS49" s="6">
        <v>2.11</v>
      </c>
      <c r="BT49" s="1">
        <v>97</v>
      </c>
      <c r="BU49" s="1">
        <v>96</v>
      </c>
      <c r="BV49" s="1">
        <v>81</v>
      </c>
      <c r="CE49" s="9">
        <f t="shared" ref="CE49" si="285">SUM(BS49+BW49+CA49)</f>
        <v>2.11</v>
      </c>
      <c r="CF49" s="1">
        <v>1.46</v>
      </c>
      <c r="CG49" s="1">
        <v>91</v>
      </c>
      <c r="CH49" s="1">
        <v>91</v>
      </c>
      <c r="CI49" s="1">
        <v>81</v>
      </c>
      <c r="CJ49" s="1">
        <v>0.8</v>
      </c>
      <c r="CK49" s="1">
        <v>91</v>
      </c>
      <c r="CL49" s="1">
        <v>81</v>
      </c>
      <c r="CM49" s="1">
        <v>64</v>
      </c>
      <c r="CR49" s="1">
        <f t="shared" ref="CR49" si="286">SUM(CF49+CJ49+CN49)</f>
        <v>2.2599999999999998</v>
      </c>
      <c r="CS49" s="4"/>
      <c r="CT49" s="2"/>
      <c r="CU49" s="2"/>
      <c r="CV49" s="2"/>
      <c r="CW49" s="2"/>
      <c r="CX49" s="2"/>
      <c r="CY49" s="2"/>
      <c r="CZ49" s="2"/>
      <c r="DA49" s="10">
        <f t="shared" ref="DA49" si="287">SUM(CS49+CW49)</f>
        <v>0</v>
      </c>
      <c r="DB49">
        <v>1.48</v>
      </c>
      <c r="DC49">
        <v>81</v>
      </c>
      <c r="DD49">
        <v>81</v>
      </c>
      <c r="DE49">
        <v>70</v>
      </c>
      <c r="DJ49" s="9">
        <f t="shared" ref="DJ49" si="288">SUM(DB49+DF49)</f>
        <v>1.48</v>
      </c>
      <c r="DK49" s="2"/>
      <c r="DL49" s="2"/>
      <c r="DM49" s="2"/>
      <c r="DN49" s="2"/>
      <c r="DS49">
        <f t="shared" ref="DS49" si="289">SUM(DK49+DO49)</f>
        <v>0</v>
      </c>
      <c r="DT49" s="4">
        <v>1.1000000000000001</v>
      </c>
      <c r="DU49" s="2">
        <v>94</v>
      </c>
      <c r="DV49" s="2">
        <v>91</v>
      </c>
      <c r="DW49" s="2">
        <v>89</v>
      </c>
      <c r="DX49" s="2">
        <v>4.8600000000000003</v>
      </c>
      <c r="DY49" s="2">
        <v>94</v>
      </c>
      <c r="DZ49" s="2">
        <v>93</v>
      </c>
      <c r="EA49" s="2">
        <v>93</v>
      </c>
      <c r="EB49" s="2"/>
      <c r="EC49" s="2"/>
      <c r="ED49" s="2"/>
      <c r="EE49" s="2"/>
      <c r="EF49" s="2"/>
      <c r="EG49" s="2"/>
      <c r="EH49" s="2"/>
      <c r="EI49" s="2"/>
      <c r="EJ49" s="10">
        <f t="shared" ref="EJ49" si="290">SUM(DT49+DX49+EB49+EF49)</f>
        <v>5.9600000000000009</v>
      </c>
      <c r="EK49" s="2">
        <v>9.09</v>
      </c>
      <c r="EL49" s="2">
        <v>90</v>
      </c>
      <c r="EM49" s="2">
        <v>70</v>
      </c>
      <c r="EN49" s="2">
        <v>70</v>
      </c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10">
        <f t="shared" ref="FA49" si="291">SUM(EK49+EO49+ES49+EW49)</f>
        <v>9.09</v>
      </c>
      <c r="FB49" s="2">
        <v>1.38</v>
      </c>
      <c r="FC49" s="2">
        <v>98</v>
      </c>
      <c r="FD49" s="2">
        <v>89</v>
      </c>
      <c r="FE49" s="2">
        <v>89</v>
      </c>
      <c r="FF49" s="2"/>
      <c r="FG49" s="2"/>
      <c r="FH49" s="2"/>
      <c r="FI49" s="2"/>
      <c r="FJ49" s="10">
        <f t="shared" ref="FJ49" si="292">SUM(FB49+FF49)</f>
        <v>1.38</v>
      </c>
      <c r="FK49" s="2"/>
      <c r="FL49" s="2"/>
      <c r="FM49" s="2"/>
      <c r="FN49" s="2"/>
      <c r="FO49" s="2"/>
      <c r="FP49" s="2"/>
      <c r="FQ49" s="2"/>
      <c r="FR49" s="2"/>
      <c r="FS49" s="10">
        <f t="shared" ref="FS49" si="293">SUM(FK49+FO49)</f>
        <v>0</v>
      </c>
      <c r="FT49" s="2"/>
      <c r="FU49" s="2"/>
      <c r="FV49" s="2"/>
      <c r="FW49" s="2"/>
      <c r="FX49" s="2">
        <f t="shared" ref="FX49" si="294">SUM(FT49)</f>
        <v>0</v>
      </c>
      <c r="FY49" s="4">
        <v>1.23</v>
      </c>
      <c r="FZ49" s="2">
        <v>91</v>
      </c>
      <c r="GA49" s="2">
        <v>70</v>
      </c>
      <c r="GB49" s="2">
        <v>70</v>
      </c>
      <c r="GC49" s="2"/>
      <c r="GD49" s="2"/>
      <c r="GE49" s="2"/>
      <c r="GF49" s="2"/>
      <c r="GG49" s="2">
        <f t="shared" ref="GG49" si="295">SUM(FY49+GC49)</f>
        <v>1.23</v>
      </c>
      <c r="GH49" s="4"/>
      <c r="GI49" s="2"/>
      <c r="GJ49" s="2"/>
      <c r="GK49" s="2"/>
      <c r="GL49">
        <f t="shared" ref="GL49" si="296">SUM(GH49)</f>
        <v>0</v>
      </c>
    </row>
    <row r="50" spans="1:194">
      <c r="A50" s="2">
        <v>20</v>
      </c>
      <c r="B50" s="2">
        <v>32</v>
      </c>
      <c r="C50" s="2" t="s">
        <v>2</v>
      </c>
      <c r="D50" s="2" t="s">
        <v>3</v>
      </c>
      <c r="E50" s="4">
        <v>11</v>
      </c>
      <c r="F50" s="2">
        <v>16250</v>
      </c>
      <c r="G50" s="2">
        <v>16258</v>
      </c>
      <c r="H50" s="2">
        <v>16257</v>
      </c>
      <c r="I50" s="2"/>
      <c r="J50" s="2"/>
      <c r="K50" s="2"/>
      <c r="L50" s="2"/>
      <c r="M50" s="2"/>
      <c r="N50" s="4">
        <v>6</v>
      </c>
      <c r="O50" s="7">
        <v>15707</v>
      </c>
      <c r="P50" s="7">
        <v>15655</v>
      </c>
      <c r="Q50" s="7">
        <v>15569</v>
      </c>
      <c r="R50" s="7"/>
      <c r="S50" s="7"/>
      <c r="T50" s="7"/>
      <c r="U50" s="7"/>
      <c r="V50" s="7"/>
      <c r="W50" s="4">
        <v>1</v>
      </c>
      <c r="X50" s="2">
        <v>15517</v>
      </c>
      <c r="Y50" s="2">
        <v>15707</v>
      </c>
      <c r="Z50" s="2">
        <v>15507</v>
      </c>
      <c r="AA50" s="2">
        <v>5</v>
      </c>
      <c r="AB50" s="2">
        <v>15517</v>
      </c>
      <c r="AC50" s="2">
        <v>15655</v>
      </c>
      <c r="AD50" s="2">
        <v>15707</v>
      </c>
      <c r="AE50" s="2"/>
      <c r="AF50" s="2"/>
      <c r="AG50" s="2"/>
      <c r="AH50" s="2"/>
      <c r="AI50" s="2"/>
      <c r="AJ50" s="2"/>
      <c r="AK50" s="2"/>
      <c r="AL50" s="4"/>
      <c r="AM50" s="2"/>
      <c r="AN50" s="2"/>
      <c r="AO50" s="2"/>
      <c r="AP50" s="2"/>
      <c r="AQ50" s="2"/>
      <c r="AR50" s="2"/>
      <c r="AS50" s="2"/>
      <c r="AT50" s="3"/>
      <c r="AU50" s="6">
        <v>12</v>
      </c>
      <c r="AV50" s="1">
        <v>56274</v>
      </c>
      <c r="AW50" s="1">
        <v>56372</v>
      </c>
      <c r="AX50" s="1">
        <v>56370</v>
      </c>
      <c r="AY50" s="2"/>
      <c r="AZ50" s="2"/>
      <c r="BA50" s="2"/>
      <c r="BB50" s="2"/>
      <c r="BC50" s="13"/>
      <c r="BD50" s="2">
        <v>16</v>
      </c>
      <c r="BE50" s="2">
        <v>62261</v>
      </c>
      <c r="BF50" s="2">
        <v>62263</v>
      </c>
      <c r="BG50" s="2">
        <v>62432</v>
      </c>
      <c r="BH50" s="2"/>
      <c r="BN50" s="4">
        <v>18</v>
      </c>
      <c r="BO50" s="2">
        <v>62311</v>
      </c>
      <c r="BP50" s="2">
        <v>62361</v>
      </c>
      <c r="BQ50" s="2">
        <v>62310</v>
      </c>
      <c r="BR50" s="2"/>
      <c r="BS50" s="6">
        <v>15</v>
      </c>
      <c r="BT50" s="1">
        <v>62563</v>
      </c>
      <c r="BU50" s="1">
        <v>62562</v>
      </c>
      <c r="BV50" s="1">
        <v>62423</v>
      </c>
      <c r="BW50" s="1">
        <v>17</v>
      </c>
      <c r="BX50" s="1">
        <v>62562</v>
      </c>
      <c r="BY50" s="1">
        <v>62500</v>
      </c>
      <c r="BZ50" s="1">
        <v>62563</v>
      </c>
      <c r="CA50" s="1">
        <v>20</v>
      </c>
      <c r="CB50" s="1">
        <v>62563</v>
      </c>
      <c r="CC50" s="1">
        <v>62421</v>
      </c>
      <c r="CD50" s="1">
        <v>62244</v>
      </c>
      <c r="CF50" s="1">
        <v>13</v>
      </c>
      <c r="CG50" s="1">
        <v>62283</v>
      </c>
      <c r="CH50" s="1">
        <v>62286</v>
      </c>
      <c r="CI50" s="1">
        <v>62285</v>
      </c>
      <c r="CS50" s="4">
        <v>14</v>
      </c>
      <c r="CT50" s="2">
        <v>62244</v>
      </c>
      <c r="CU50" s="2">
        <v>62285</v>
      </c>
      <c r="CV50" s="2">
        <v>62286</v>
      </c>
      <c r="CW50" s="2"/>
      <c r="CX50" s="2"/>
      <c r="CY50" s="2"/>
      <c r="CZ50" s="2"/>
      <c r="DA50" s="10"/>
      <c r="DB50">
        <v>25</v>
      </c>
      <c r="DC50">
        <v>62408</v>
      </c>
      <c r="DD50">
        <v>62407</v>
      </c>
      <c r="DE50">
        <v>62521</v>
      </c>
      <c r="DK50" s="2">
        <v>10</v>
      </c>
      <c r="DL50" s="2">
        <v>15678</v>
      </c>
      <c r="DM50" s="2">
        <v>15686</v>
      </c>
      <c r="DN50" s="2">
        <v>15639</v>
      </c>
      <c r="DT50" s="4">
        <v>23</v>
      </c>
      <c r="DU50" s="2">
        <v>62439</v>
      </c>
      <c r="DV50" s="2">
        <v>62440</v>
      </c>
      <c r="DW50" s="2">
        <v>62441</v>
      </c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10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10"/>
      <c r="FB50" s="2">
        <v>21</v>
      </c>
      <c r="FC50" s="2">
        <v>62470</v>
      </c>
      <c r="FD50" s="2">
        <v>62409</v>
      </c>
      <c r="FE50" s="2">
        <v>62471</v>
      </c>
      <c r="FF50" s="2"/>
      <c r="FG50" s="2"/>
      <c r="FH50" s="2"/>
      <c r="FI50" s="2"/>
      <c r="FJ50" s="10"/>
      <c r="FK50" s="2">
        <v>7</v>
      </c>
      <c r="FL50" s="2">
        <v>15480</v>
      </c>
      <c r="FM50" s="2">
        <v>15515</v>
      </c>
      <c r="FN50" s="2">
        <v>15517</v>
      </c>
      <c r="FO50" s="2"/>
      <c r="FP50" s="2"/>
      <c r="FQ50" s="2"/>
      <c r="FR50" s="2"/>
      <c r="FS50" s="10"/>
      <c r="FT50" s="2"/>
      <c r="FU50" s="2"/>
      <c r="FV50" s="2"/>
      <c r="FW50" s="2"/>
      <c r="FX50" s="2"/>
      <c r="FY50" s="4"/>
      <c r="FZ50" s="2"/>
      <c r="GA50" s="2"/>
      <c r="GB50" s="2"/>
      <c r="GC50" s="2"/>
      <c r="GD50" s="2"/>
      <c r="GE50" s="2"/>
      <c r="GF50" s="2"/>
      <c r="GG50" s="2"/>
      <c r="GH50" s="4">
        <v>22</v>
      </c>
      <c r="GI50" s="2">
        <v>62379</v>
      </c>
      <c r="GJ50" s="2">
        <v>62517</v>
      </c>
      <c r="GK50" s="2">
        <v>62563</v>
      </c>
    </row>
    <row r="51" spans="1:194">
      <c r="A51" s="2"/>
      <c r="B51" s="2"/>
      <c r="C51" s="2" t="s">
        <v>4</v>
      </c>
      <c r="D51" s="2" t="s">
        <v>5</v>
      </c>
      <c r="E51" s="4">
        <v>7.4950000000000001</v>
      </c>
      <c r="F51" s="2" t="s">
        <v>0</v>
      </c>
      <c r="G51" s="2" t="s">
        <v>1</v>
      </c>
      <c r="H51" s="2" t="s">
        <v>10</v>
      </c>
      <c r="I51" s="2"/>
      <c r="J51" s="2"/>
      <c r="K51" s="2"/>
      <c r="L51" s="2"/>
      <c r="M51" s="2"/>
      <c r="N51" s="4">
        <v>5.3390000000000004</v>
      </c>
      <c r="O51" s="7" t="s">
        <v>17</v>
      </c>
      <c r="P51" s="7" t="s">
        <v>24</v>
      </c>
      <c r="Q51" s="7" t="s">
        <v>25</v>
      </c>
      <c r="R51" s="7"/>
      <c r="S51" s="7"/>
      <c r="T51" s="7"/>
      <c r="U51" s="7"/>
      <c r="V51" s="7"/>
      <c r="W51" s="4">
        <v>4.7779999999999996</v>
      </c>
      <c r="X51" s="2" t="s">
        <v>26</v>
      </c>
      <c r="Y51" s="2" t="s">
        <v>17</v>
      </c>
      <c r="Z51" s="2" t="s">
        <v>17</v>
      </c>
      <c r="AA51" s="2">
        <v>5.2830000000000004</v>
      </c>
      <c r="AB51" s="2" t="s">
        <v>26</v>
      </c>
      <c r="AC51" s="2" t="s">
        <v>24</v>
      </c>
      <c r="AD51" s="2" t="s">
        <v>17</v>
      </c>
      <c r="AE51" s="2"/>
      <c r="AF51" s="2"/>
      <c r="AG51" s="2"/>
      <c r="AH51" s="2"/>
      <c r="AI51" s="2"/>
      <c r="AJ51" s="2"/>
      <c r="AK51" s="2"/>
      <c r="AL51" s="4"/>
      <c r="AM51" s="2"/>
      <c r="AN51" s="2"/>
      <c r="AO51" s="2"/>
      <c r="AP51" s="2"/>
      <c r="AQ51" s="2"/>
      <c r="AR51" s="2"/>
      <c r="AS51" s="2"/>
      <c r="AT51" s="2"/>
      <c r="AU51" s="6">
        <v>7.968</v>
      </c>
      <c r="AV51" s="1" t="s">
        <v>59</v>
      </c>
      <c r="AW51" s="1" t="s">
        <v>58</v>
      </c>
      <c r="AX51" s="1" t="s">
        <v>58</v>
      </c>
      <c r="AY51" s="2"/>
      <c r="AZ51" s="2"/>
      <c r="BA51" s="2"/>
      <c r="BB51" s="2"/>
      <c r="BC51" s="10"/>
      <c r="BD51" s="2">
        <v>9.0500000000000007</v>
      </c>
      <c r="BE51" s="2" t="s">
        <v>68</v>
      </c>
      <c r="BF51" s="2" t="s">
        <v>68</v>
      </c>
      <c r="BG51" s="2" t="s">
        <v>67</v>
      </c>
      <c r="BH51" s="2"/>
      <c r="BN51" s="4">
        <v>9.2910000000000004</v>
      </c>
      <c r="BO51" s="2" t="s">
        <v>78</v>
      </c>
      <c r="BP51" s="2" t="s">
        <v>79</v>
      </c>
      <c r="BQ51" s="2" t="s">
        <v>78</v>
      </c>
      <c r="BR51" s="2"/>
      <c r="BS51" s="6">
        <v>8.7539999999999996</v>
      </c>
      <c r="BT51" s="1" t="s">
        <v>83</v>
      </c>
      <c r="BU51" s="1" t="s">
        <v>83</v>
      </c>
      <c r="BV51" s="1" t="s">
        <v>84</v>
      </c>
      <c r="BW51" s="1">
        <v>9.0980000000000008</v>
      </c>
      <c r="BX51" s="1" t="s">
        <v>83</v>
      </c>
      <c r="BY51" s="1" t="s">
        <v>91</v>
      </c>
      <c r="BZ51" s="1" t="s">
        <v>83</v>
      </c>
      <c r="CA51" s="1">
        <v>9.4510000000000005</v>
      </c>
      <c r="CB51" s="1" t="s">
        <v>83</v>
      </c>
      <c r="CC51" s="1" t="s">
        <v>84</v>
      </c>
      <c r="CD51" s="1" t="s">
        <v>92</v>
      </c>
      <c r="CF51" s="1">
        <v>8.4329999999999998</v>
      </c>
      <c r="CG51" s="1" t="s">
        <v>89</v>
      </c>
      <c r="CH51" s="1" t="s">
        <v>89</v>
      </c>
      <c r="CI51" s="1" t="s">
        <v>89</v>
      </c>
      <c r="CS51" s="4">
        <v>8.69</v>
      </c>
      <c r="CT51" s="2" t="s">
        <v>92</v>
      </c>
      <c r="CU51" s="2" t="s">
        <v>89</v>
      </c>
      <c r="CV51" s="2" t="s">
        <v>89</v>
      </c>
      <c r="CW51" s="2"/>
      <c r="CX51" s="2"/>
      <c r="CY51" s="2"/>
      <c r="CZ51" s="2"/>
      <c r="DA51" s="10"/>
      <c r="DB51">
        <v>9.7479999999999993</v>
      </c>
      <c r="DC51" t="s">
        <v>100</v>
      </c>
      <c r="DD51" t="s">
        <v>100</v>
      </c>
      <c r="DE51" t="s">
        <v>105</v>
      </c>
      <c r="DK51" s="2">
        <v>5.8040000000000003</v>
      </c>
      <c r="DL51" s="2" t="s">
        <v>31</v>
      </c>
      <c r="DM51" s="2" t="s">
        <v>31</v>
      </c>
      <c r="DN51" s="2" t="s">
        <v>56</v>
      </c>
      <c r="DT51" s="4">
        <v>9.6270000000000007</v>
      </c>
      <c r="DU51" s="2" t="s">
        <v>97</v>
      </c>
      <c r="DV51" s="2" t="s">
        <v>97</v>
      </c>
      <c r="DW51" s="2" t="s">
        <v>97</v>
      </c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10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10"/>
      <c r="FB51" s="2">
        <v>9.5069999999999997</v>
      </c>
      <c r="FC51" s="2" t="s">
        <v>130</v>
      </c>
      <c r="FD51" s="2" t="s">
        <v>93</v>
      </c>
      <c r="FE51" s="2" t="s">
        <v>130</v>
      </c>
      <c r="FF51" s="2"/>
      <c r="FG51" s="2"/>
      <c r="FH51" s="2"/>
      <c r="FI51" s="2"/>
      <c r="FJ51" s="10"/>
      <c r="FK51" s="2">
        <v>5.556</v>
      </c>
      <c r="FL51" s="2" t="s">
        <v>29</v>
      </c>
      <c r="FM51" s="2" t="s">
        <v>26</v>
      </c>
      <c r="FN51" s="2" t="s">
        <v>26</v>
      </c>
      <c r="FO51" s="2"/>
      <c r="FP51" s="2"/>
      <c r="FQ51" s="2"/>
      <c r="FR51" s="2"/>
      <c r="FS51" s="10"/>
      <c r="FT51" s="2"/>
      <c r="FU51" s="2"/>
      <c r="FV51" s="2"/>
      <c r="FW51" s="2"/>
      <c r="FX51" s="2"/>
      <c r="FY51" s="4"/>
      <c r="FZ51" s="2"/>
      <c r="GA51" s="2"/>
      <c r="GB51" s="2"/>
      <c r="GC51" s="2"/>
      <c r="GD51" s="2"/>
      <c r="GE51" s="2"/>
      <c r="GF51" s="2"/>
      <c r="GG51" s="2"/>
      <c r="GH51" s="4">
        <v>9.5389999999999997</v>
      </c>
      <c r="GI51" s="2" t="s">
        <v>86</v>
      </c>
      <c r="GJ51" s="2" t="s">
        <v>88</v>
      </c>
      <c r="GK51" s="2" t="s">
        <v>83</v>
      </c>
    </row>
    <row r="52" spans="1:194">
      <c r="A52" s="2"/>
      <c r="B52" s="2"/>
      <c r="C52" s="2" t="s">
        <v>8</v>
      </c>
      <c r="D52" s="2" t="s">
        <v>9</v>
      </c>
      <c r="E52" s="4">
        <v>23.68</v>
      </c>
      <c r="F52" s="2">
        <v>95</v>
      </c>
      <c r="G52" s="2">
        <v>91</v>
      </c>
      <c r="H52" s="2">
        <v>91</v>
      </c>
      <c r="I52" s="2"/>
      <c r="J52" s="2"/>
      <c r="K52" s="2"/>
      <c r="L52" s="2"/>
      <c r="M52" s="2">
        <f t="shared" ref="M52:M88" si="297">SUM(E52+I52)</f>
        <v>23.68</v>
      </c>
      <c r="N52" s="4">
        <v>2.68</v>
      </c>
      <c r="O52" s="7">
        <v>93</v>
      </c>
      <c r="P52" s="7">
        <v>87</v>
      </c>
      <c r="Q52" s="7">
        <v>76</v>
      </c>
      <c r="R52" s="7"/>
      <c r="S52" s="7"/>
      <c r="T52" s="7"/>
      <c r="U52" s="7"/>
      <c r="V52" s="7">
        <f t="shared" ref="V52" si="298">SUM(N52+R52)</f>
        <v>2.68</v>
      </c>
      <c r="W52" s="4">
        <v>0.52</v>
      </c>
      <c r="X52" s="2">
        <v>90</v>
      </c>
      <c r="Y52" s="2">
        <v>87</v>
      </c>
      <c r="Z52" s="2">
        <v>55</v>
      </c>
      <c r="AA52" s="2">
        <v>3.03</v>
      </c>
      <c r="AB52" s="2">
        <v>94</v>
      </c>
      <c r="AC52" s="2">
        <v>91</v>
      </c>
      <c r="AD52" s="2">
        <v>91</v>
      </c>
      <c r="AE52" s="2"/>
      <c r="AF52" s="2"/>
      <c r="AG52" s="2"/>
      <c r="AH52" s="2"/>
      <c r="AI52" s="2"/>
      <c r="AJ52" s="2"/>
      <c r="AK52" s="2">
        <f t="shared" ref="AK52" si="299">SUM(W52+AA52+AE52+AI52)</f>
        <v>3.55</v>
      </c>
      <c r="AL52" s="4"/>
      <c r="AM52" s="2"/>
      <c r="AN52" s="2"/>
      <c r="AO52" s="2"/>
      <c r="AP52" s="2"/>
      <c r="AQ52" s="2"/>
      <c r="AR52" s="2"/>
      <c r="AS52" s="2"/>
      <c r="AT52" s="2">
        <f t="shared" ref="AT52" si="300">SUM(AL52+AP52)</f>
        <v>0</v>
      </c>
      <c r="AU52" s="6">
        <v>10.53</v>
      </c>
      <c r="AV52" s="1">
        <v>99</v>
      </c>
      <c r="AW52" s="1">
        <v>96</v>
      </c>
      <c r="AX52" s="1">
        <v>95</v>
      </c>
      <c r="AY52" s="2"/>
      <c r="AZ52" s="2"/>
      <c r="BA52" s="2"/>
      <c r="BB52" s="2"/>
      <c r="BC52" s="10">
        <f t="shared" ref="BC52" si="301">SUM(AU52+AY52)</f>
        <v>10.53</v>
      </c>
      <c r="BD52" s="2">
        <v>11.94</v>
      </c>
      <c r="BE52" s="2">
        <v>98</v>
      </c>
      <c r="BF52" s="2">
        <v>70</v>
      </c>
      <c r="BG52" s="2">
        <v>62</v>
      </c>
      <c r="BH52" s="2">
        <f t="shared" si="263"/>
        <v>11.94</v>
      </c>
      <c r="BM52">
        <f t="shared" ref="BM52" si="302">SUM(BD52+BI52)</f>
        <v>11.94</v>
      </c>
      <c r="BN52" s="4">
        <v>1.71</v>
      </c>
      <c r="BO52" s="2">
        <v>96</v>
      </c>
      <c r="BP52" s="2">
        <v>94</v>
      </c>
      <c r="BQ52" s="2">
        <v>93</v>
      </c>
      <c r="BR52" s="2">
        <f t="shared" ref="BR52" si="303">SUM(BN52)</f>
        <v>1.71</v>
      </c>
      <c r="BS52" s="6">
        <v>1.71</v>
      </c>
      <c r="BT52" s="1">
        <v>96</v>
      </c>
      <c r="BU52" s="1">
        <v>91</v>
      </c>
      <c r="BV52" s="1">
        <v>91</v>
      </c>
      <c r="BW52" s="1">
        <v>0.41</v>
      </c>
      <c r="BX52" s="1">
        <v>93</v>
      </c>
      <c r="BY52" s="1">
        <v>93</v>
      </c>
      <c r="BZ52" s="1">
        <v>89</v>
      </c>
      <c r="CA52" s="1">
        <v>2.1800000000000002</v>
      </c>
      <c r="CB52" s="1">
        <v>96</v>
      </c>
      <c r="CC52" s="1">
        <v>90</v>
      </c>
      <c r="CD52" s="1">
        <v>83</v>
      </c>
      <c r="CE52" s="9">
        <f t="shared" ref="CE52" si="304">SUM(BS52+BW52+CA52)</f>
        <v>4.3000000000000007</v>
      </c>
      <c r="CF52" s="1">
        <v>1.1299999999999999</v>
      </c>
      <c r="CG52" s="1">
        <v>96</v>
      </c>
      <c r="CH52" s="1">
        <v>95</v>
      </c>
      <c r="CI52" s="1">
        <v>93</v>
      </c>
      <c r="CR52" s="1">
        <f t="shared" ref="CR52" si="305">SUM(CF52+CJ52+CN52)</f>
        <v>1.1299999999999999</v>
      </c>
      <c r="CS52" s="4">
        <v>0.93</v>
      </c>
      <c r="CT52" s="2">
        <v>96</v>
      </c>
      <c r="CU52" s="2">
        <v>96</v>
      </c>
      <c r="CV52" s="2">
        <v>95</v>
      </c>
      <c r="CW52" s="2"/>
      <c r="CX52" s="2"/>
      <c r="CY52" s="2"/>
      <c r="CZ52" s="2"/>
      <c r="DA52" s="10">
        <f t="shared" ref="DA52" si="306">SUM(CS52+CW52)</f>
        <v>0.93</v>
      </c>
      <c r="DB52">
        <v>0.44</v>
      </c>
      <c r="DC52">
        <v>93</v>
      </c>
      <c r="DD52">
        <v>93</v>
      </c>
      <c r="DE52">
        <v>89</v>
      </c>
      <c r="DJ52" s="9">
        <f t="shared" ref="DJ52" si="307">SUM(DB52+DF52)</f>
        <v>0.44</v>
      </c>
      <c r="DK52" s="2">
        <v>1.88</v>
      </c>
      <c r="DL52" s="2">
        <v>81</v>
      </c>
      <c r="DM52" s="2">
        <v>74</v>
      </c>
      <c r="DN52" s="2">
        <v>68</v>
      </c>
      <c r="DS52">
        <f t="shared" ref="DS52" si="308">SUM(DK52+DO52)</f>
        <v>1.88</v>
      </c>
      <c r="DT52" s="4">
        <v>6.26</v>
      </c>
      <c r="DU52" s="2">
        <v>98</v>
      </c>
      <c r="DV52" s="2">
        <v>93</v>
      </c>
      <c r="DW52" s="2">
        <v>86</v>
      </c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10">
        <f t="shared" ref="EJ52" si="309">SUM(DT52+DX52+EB52+EF52)</f>
        <v>6.26</v>
      </c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10">
        <f t="shared" ref="FA52" si="310">SUM(EK52+EO52+ES52+EW52)</f>
        <v>0</v>
      </c>
      <c r="FB52" s="2">
        <v>1.26</v>
      </c>
      <c r="FC52" s="2">
        <v>98</v>
      </c>
      <c r="FD52" s="2">
        <v>93</v>
      </c>
      <c r="FE52" s="2">
        <v>93</v>
      </c>
      <c r="FF52" s="2"/>
      <c r="FG52" s="2"/>
      <c r="FH52" s="2"/>
      <c r="FI52" s="2"/>
      <c r="FJ52" s="10">
        <f t="shared" ref="FJ52" si="311">SUM(FB52+FF52)</f>
        <v>1.26</v>
      </c>
      <c r="FK52" s="2">
        <v>0.81</v>
      </c>
      <c r="FL52" s="2">
        <v>93</v>
      </c>
      <c r="FM52" s="2">
        <v>91</v>
      </c>
      <c r="FN52" s="2">
        <v>90</v>
      </c>
      <c r="FO52" s="2"/>
      <c r="FP52" s="2"/>
      <c r="FQ52" s="2"/>
      <c r="FR52" s="2"/>
      <c r="FS52" s="10">
        <f t="shared" ref="FS52" si="312">SUM(FK52+FO52)</f>
        <v>0.81</v>
      </c>
      <c r="FT52" s="2"/>
      <c r="FU52" s="2"/>
      <c r="FV52" s="2"/>
      <c r="FW52" s="2"/>
      <c r="FX52" s="2">
        <f t="shared" ref="FX52" si="313">SUM(FT52)</f>
        <v>0</v>
      </c>
      <c r="FY52" s="4"/>
      <c r="FZ52" s="2"/>
      <c r="GA52" s="2"/>
      <c r="GB52" s="2"/>
      <c r="GC52" s="2"/>
      <c r="GD52" s="2"/>
      <c r="GE52" s="2"/>
      <c r="GF52" s="2"/>
      <c r="GG52" s="2">
        <f t="shared" ref="GG52" si="314">SUM(FY52+GC52)</f>
        <v>0</v>
      </c>
      <c r="GH52" s="4">
        <v>0.9</v>
      </c>
      <c r="GI52" s="2">
        <v>93</v>
      </c>
      <c r="GJ52" s="2">
        <v>83</v>
      </c>
      <c r="GK52" s="2">
        <v>70</v>
      </c>
      <c r="GL52">
        <f t="shared" ref="GL52" si="315">SUM(GH52)</f>
        <v>0.9</v>
      </c>
    </row>
    <row r="53" spans="1:194">
      <c r="A53" s="2">
        <v>21</v>
      </c>
      <c r="B53" s="2">
        <v>23</v>
      </c>
      <c r="C53" s="2" t="s">
        <v>2</v>
      </c>
      <c r="D53" s="2" t="s">
        <v>3</v>
      </c>
      <c r="E53" s="4">
        <v>13</v>
      </c>
      <c r="F53" s="2">
        <v>16250</v>
      </c>
      <c r="G53" s="2">
        <v>16258</v>
      </c>
      <c r="H53" s="2">
        <v>16255</v>
      </c>
      <c r="I53" s="2"/>
      <c r="J53" s="2"/>
      <c r="K53" s="2"/>
      <c r="L53" s="2"/>
      <c r="M53" s="2"/>
      <c r="N53" s="4">
        <v>1</v>
      </c>
      <c r="O53" s="7">
        <v>15707</v>
      </c>
      <c r="P53" s="7">
        <v>15517</v>
      </c>
      <c r="Q53" s="7">
        <v>15569</v>
      </c>
      <c r="R53" s="7">
        <v>6</v>
      </c>
      <c r="S53" s="7">
        <v>15707</v>
      </c>
      <c r="T53" s="7">
        <v>15655</v>
      </c>
      <c r="U53" s="7">
        <v>15517</v>
      </c>
      <c r="V53" s="7"/>
      <c r="W53" s="4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4"/>
      <c r="AM53" s="2"/>
      <c r="AN53" s="2"/>
      <c r="AO53" s="2"/>
      <c r="AP53" s="2"/>
      <c r="AQ53" s="2"/>
      <c r="AR53" s="2"/>
      <c r="AS53" s="2"/>
      <c r="AT53" s="3"/>
      <c r="AY53" s="2"/>
      <c r="AZ53" s="2"/>
      <c r="BA53" s="2"/>
      <c r="BB53" s="2"/>
      <c r="BC53" s="13"/>
      <c r="BD53" s="2">
        <v>15</v>
      </c>
      <c r="BE53" s="2">
        <v>62261</v>
      </c>
      <c r="BF53" s="2">
        <v>62432</v>
      </c>
      <c r="BG53" s="2">
        <v>62263</v>
      </c>
      <c r="BH53" s="2"/>
      <c r="BN53" s="4">
        <v>16</v>
      </c>
      <c r="BO53" s="2">
        <v>62311</v>
      </c>
      <c r="BP53" s="2">
        <v>62361</v>
      </c>
      <c r="BQ53" s="2">
        <v>62394</v>
      </c>
      <c r="BR53" s="2"/>
      <c r="CS53" s="4"/>
      <c r="CT53" s="2"/>
      <c r="CU53" s="2"/>
      <c r="CV53" s="2"/>
      <c r="CW53" s="2"/>
      <c r="CX53" s="2"/>
      <c r="CY53" s="2"/>
      <c r="CZ53" s="2"/>
      <c r="DA53" s="10"/>
      <c r="DK53" s="2">
        <v>10</v>
      </c>
      <c r="DL53" s="2">
        <v>15678</v>
      </c>
      <c r="DM53" s="2">
        <v>15700</v>
      </c>
      <c r="DN53" s="2">
        <v>15686</v>
      </c>
      <c r="DT53" s="4">
        <v>19</v>
      </c>
      <c r="DU53" s="2">
        <v>62439</v>
      </c>
      <c r="DV53" s="2">
        <v>62497</v>
      </c>
      <c r="DW53" s="2">
        <v>62441</v>
      </c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10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10"/>
      <c r="FB53" s="2"/>
      <c r="FC53" s="2"/>
      <c r="FD53" s="2"/>
      <c r="FE53" s="2"/>
      <c r="FF53" s="2"/>
      <c r="FG53" s="2"/>
      <c r="FH53" s="2"/>
      <c r="FI53" s="2"/>
      <c r="FJ53" s="10"/>
      <c r="FK53" s="2"/>
      <c r="FL53" s="2"/>
      <c r="FM53" s="2"/>
      <c r="FN53" s="2"/>
      <c r="FO53" s="2">
        <v>8</v>
      </c>
      <c r="FP53" s="2">
        <v>15485</v>
      </c>
      <c r="FQ53" s="2">
        <v>15480</v>
      </c>
      <c r="FR53" s="2">
        <v>15612</v>
      </c>
      <c r="FS53" s="10"/>
      <c r="FT53" s="2"/>
      <c r="FU53" s="2"/>
      <c r="FV53" s="2"/>
      <c r="FW53" s="2"/>
      <c r="FX53" s="2"/>
      <c r="FY53" s="4"/>
      <c r="FZ53" s="2"/>
      <c r="GA53" s="2"/>
      <c r="GB53" s="2"/>
      <c r="GC53" s="2"/>
      <c r="GD53" s="2"/>
      <c r="GE53" s="2"/>
      <c r="GF53" s="2"/>
      <c r="GG53" s="2"/>
      <c r="GH53" s="4"/>
      <c r="GI53" s="2"/>
      <c r="GJ53" s="2"/>
      <c r="GK53" s="2"/>
    </row>
    <row r="54" spans="1:194">
      <c r="A54" s="2"/>
      <c r="B54" s="2"/>
      <c r="C54" s="2" t="s">
        <v>4</v>
      </c>
      <c r="D54" s="2" t="s">
        <v>5</v>
      </c>
      <c r="E54" s="4">
        <v>7.4870000000000001</v>
      </c>
      <c r="F54" s="2" t="s">
        <v>0</v>
      </c>
      <c r="G54" s="2" t="s">
        <v>1</v>
      </c>
      <c r="H54" s="2" t="s">
        <v>1</v>
      </c>
      <c r="I54" s="2"/>
      <c r="J54" s="2"/>
      <c r="K54" s="2"/>
      <c r="L54" s="2"/>
      <c r="M54" s="2"/>
      <c r="N54" s="4">
        <v>4.7779999999999996</v>
      </c>
      <c r="O54" s="7" t="s">
        <v>17</v>
      </c>
      <c r="P54" s="7" t="s">
        <v>26</v>
      </c>
      <c r="Q54" s="7" t="s">
        <v>25</v>
      </c>
      <c r="R54" s="7">
        <v>5.3470000000000004</v>
      </c>
      <c r="S54" s="7" t="s">
        <v>17</v>
      </c>
      <c r="T54" s="7" t="s">
        <v>24</v>
      </c>
      <c r="U54" s="7" t="s">
        <v>26</v>
      </c>
      <c r="V54" s="7"/>
      <c r="W54" s="4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4"/>
      <c r="AM54" s="2"/>
      <c r="AN54" s="2"/>
      <c r="AO54" s="2"/>
      <c r="AP54" s="2"/>
      <c r="AQ54" s="2"/>
      <c r="AR54" s="2"/>
      <c r="AS54" s="2"/>
      <c r="AT54" s="2"/>
      <c r="AY54" s="2"/>
      <c r="AZ54" s="2"/>
      <c r="BA54" s="2"/>
      <c r="BB54" s="2"/>
      <c r="BC54" s="10"/>
      <c r="BD54" s="2">
        <v>9.0500000000000007</v>
      </c>
      <c r="BE54" s="2" t="s">
        <v>68</v>
      </c>
      <c r="BF54" s="2" t="s">
        <v>67</v>
      </c>
      <c r="BG54" s="2" t="s">
        <v>68</v>
      </c>
      <c r="BH54" s="2"/>
      <c r="BN54" s="4">
        <v>9.2910000000000004</v>
      </c>
      <c r="BO54" s="2" t="s">
        <v>78</v>
      </c>
      <c r="BP54" s="2" t="s">
        <v>79</v>
      </c>
      <c r="BQ54" s="2" t="s">
        <v>81</v>
      </c>
      <c r="BR54" s="2"/>
      <c r="CS54" s="4"/>
      <c r="CT54" s="2"/>
      <c r="CU54" s="2"/>
      <c r="CV54" s="2"/>
      <c r="CW54" s="2"/>
      <c r="CX54" s="2"/>
      <c r="CY54" s="2"/>
      <c r="CZ54" s="2"/>
      <c r="DA54" s="10"/>
      <c r="DK54" s="2">
        <v>5.8040000000000003</v>
      </c>
      <c r="DL54" s="2" t="s">
        <v>31</v>
      </c>
      <c r="DM54" s="2" t="s">
        <v>119</v>
      </c>
      <c r="DN54" s="2" t="s">
        <v>31</v>
      </c>
      <c r="DT54" s="4">
        <v>9.6270000000000007</v>
      </c>
      <c r="DU54" s="2" t="s">
        <v>97</v>
      </c>
      <c r="DV54" s="2" t="s">
        <v>115</v>
      </c>
      <c r="DW54" s="2" t="s">
        <v>97</v>
      </c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10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10"/>
      <c r="FB54" s="2"/>
      <c r="FC54" s="2"/>
      <c r="FD54" s="2"/>
      <c r="FE54" s="2"/>
      <c r="FF54" s="2"/>
      <c r="FG54" s="2"/>
      <c r="FH54" s="2"/>
      <c r="FI54" s="2"/>
      <c r="FJ54" s="10"/>
      <c r="FK54" s="2"/>
      <c r="FL54" s="2"/>
      <c r="FM54" s="2"/>
      <c r="FN54" s="2"/>
      <c r="FO54" s="2">
        <v>5.6040000000000001</v>
      </c>
      <c r="FP54" s="2" t="s">
        <v>29</v>
      </c>
      <c r="FQ54" s="2" t="s">
        <v>29</v>
      </c>
      <c r="FR54" s="2" t="s">
        <v>27</v>
      </c>
      <c r="FS54" s="10"/>
      <c r="FT54" s="2"/>
      <c r="FU54" s="2"/>
      <c r="FV54" s="2"/>
      <c r="FW54" s="2"/>
      <c r="FX54" s="2"/>
      <c r="FY54" s="4"/>
      <c r="FZ54" s="2"/>
      <c r="GA54" s="2"/>
      <c r="GB54" s="2"/>
      <c r="GC54" s="2"/>
      <c r="GD54" s="2"/>
      <c r="GE54" s="2"/>
      <c r="GF54" s="2"/>
      <c r="GG54" s="2"/>
      <c r="GH54" s="4"/>
      <c r="GI54" s="2"/>
      <c r="GJ54" s="2"/>
      <c r="GK54" s="2"/>
    </row>
    <row r="55" spans="1:194">
      <c r="A55" s="2"/>
      <c r="B55" s="2"/>
      <c r="C55" s="2" t="s">
        <v>8</v>
      </c>
      <c r="D55" s="2" t="s">
        <v>9</v>
      </c>
      <c r="E55" s="4">
        <v>30.78</v>
      </c>
      <c r="F55" s="2">
        <v>93</v>
      </c>
      <c r="G55" s="2">
        <v>91</v>
      </c>
      <c r="H55" s="2">
        <v>91</v>
      </c>
      <c r="I55" s="2"/>
      <c r="J55" s="2"/>
      <c r="K55" s="2"/>
      <c r="L55" s="2"/>
      <c r="M55" s="2">
        <f t="shared" ref="M55:M91" si="316">SUM(E55+I55)</f>
        <v>30.78</v>
      </c>
      <c r="N55" s="4">
        <v>1.1200000000000001</v>
      </c>
      <c r="O55" s="7">
        <v>94</v>
      </c>
      <c r="P55" s="7">
        <v>93</v>
      </c>
      <c r="Q55" s="7">
        <v>89</v>
      </c>
      <c r="R55" s="7">
        <v>2.68</v>
      </c>
      <c r="S55" s="7">
        <v>90</v>
      </c>
      <c r="T55" s="7">
        <v>90</v>
      </c>
      <c r="U55" s="7">
        <v>87</v>
      </c>
      <c r="V55" s="7">
        <f t="shared" ref="V55" si="317">SUM(N55+R55)</f>
        <v>3.8000000000000003</v>
      </c>
      <c r="W55" s="4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>
        <f t="shared" ref="AK55" si="318">SUM(W55+AA55+AE55+AI55)</f>
        <v>0</v>
      </c>
      <c r="AL55" s="4"/>
      <c r="AM55" s="2"/>
      <c r="AN55" s="2"/>
      <c r="AO55" s="2"/>
      <c r="AP55" s="2"/>
      <c r="AQ55" s="2"/>
      <c r="AR55" s="2"/>
      <c r="AS55" s="2"/>
      <c r="AT55" s="2">
        <f t="shared" ref="AT55" si="319">SUM(AL55+AP55)</f>
        <v>0</v>
      </c>
      <c r="AY55" s="2"/>
      <c r="AZ55" s="2"/>
      <c r="BA55" s="2"/>
      <c r="BB55" s="2"/>
      <c r="BC55" s="10">
        <f t="shared" ref="BC55" si="320">SUM(AU55+AY55)</f>
        <v>0</v>
      </c>
      <c r="BD55" s="2">
        <v>16.78</v>
      </c>
      <c r="BE55" s="2">
        <v>98</v>
      </c>
      <c r="BF55" s="2">
        <v>91</v>
      </c>
      <c r="BG55" s="2">
        <v>87</v>
      </c>
      <c r="BH55" s="2">
        <f t="shared" si="263"/>
        <v>16.78</v>
      </c>
      <c r="BM55">
        <f t="shared" ref="BM55" si="321">SUM(BD55+BI55)</f>
        <v>16.78</v>
      </c>
      <c r="BN55" s="4">
        <v>1.94</v>
      </c>
      <c r="BO55" s="2">
        <v>93</v>
      </c>
      <c r="BP55" s="2">
        <v>93</v>
      </c>
      <c r="BQ55" s="2">
        <v>78</v>
      </c>
      <c r="BR55" s="2">
        <f t="shared" ref="BR55" si="322">SUM(BN55)</f>
        <v>1.94</v>
      </c>
      <c r="CE55" s="9">
        <f t="shared" ref="CE55" si="323">SUM(BS55+BW55+CA55)</f>
        <v>0</v>
      </c>
      <c r="CR55" s="1">
        <f t="shared" ref="CR55" si="324">SUM(CF55+CJ55+CN55)</f>
        <v>0</v>
      </c>
      <c r="CS55" s="4"/>
      <c r="CT55" s="2"/>
      <c r="CU55" s="2"/>
      <c r="CV55" s="2"/>
      <c r="CW55" s="2"/>
      <c r="CX55" s="2"/>
      <c r="CY55" s="2"/>
      <c r="CZ55" s="2"/>
      <c r="DA55" s="10">
        <f t="shared" ref="DA55" si="325">SUM(CS55+CW55)</f>
        <v>0</v>
      </c>
      <c r="DJ55" s="9">
        <f t="shared" ref="DJ55" si="326">SUM(DB55+DF55)</f>
        <v>0</v>
      </c>
      <c r="DK55" s="2">
        <v>1.94</v>
      </c>
      <c r="DL55" s="2">
        <v>90</v>
      </c>
      <c r="DM55" s="2">
        <v>87</v>
      </c>
      <c r="DN55" s="2">
        <v>87</v>
      </c>
      <c r="DS55">
        <f t="shared" ref="DS55" si="327">SUM(DK55+DO55)</f>
        <v>1.94</v>
      </c>
      <c r="DT55" s="4">
        <v>0.69</v>
      </c>
      <c r="DU55" s="2">
        <v>95</v>
      </c>
      <c r="DV55" s="2">
        <v>90</v>
      </c>
      <c r="DW55" s="2">
        <v>90</v>
      </c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10">
        <f t="shared" ref="EJ55" si="328">SUM(DT55+DX55+EB55+EF55)</f>
        <v>0.69</v>
      </c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10">
        <f t="shared" ref="FA55" si="329">SUM(EK55+EO55+ES55+EW55)</f>
        <v>0</v>
      </c>
      <c r="FB55" s="2"/>
      <c r="FC55" s="2"/>
      <c r="FD55" s="2"/>
      <c r="FE55" s="2"/>
      <c r="FF55" s="2"/>
      <c r="FG55" s="2"/>
      <c r="FH55" s="2"/>
      <c r="FI55" s="2"/>
      <c r="FJ55" s="10">
        <f t="shared" ref="FJ55" si="330">SUM(FB55+FF55)</f>
        <v>0</v>
      </c>
      <c r="FK55" s="2"/>
      <c r="FL55" s="2"/>
      <c r="FM55" s="2"/>
      <c r="FN55" s="2"/>
      <c r="FO55" s="2">
        <v>0.95</v>
      </c>
      <c r="FP55" s="2">
        <v>81</v>
      </c>
      <c r="FQ55" s="2">
        <v>81</v>
      </c>
      <c r="FR55" s="2">
        <v>74</v>
      </c>
      <c r="FS55" s="10">
        <f t="shared" ref="FS55" si="331">SUM(FK55+FO55)</f>
        <v>0.95</v>
      </c>
      <c r="FT55" s="2"/>
      <c r="FU55" s="2"/>
      <c r="FV55" s="2"/>
      <c r="FW55" s="2"/>
      <c r="FX55" s="2">
        <f t="shared" ref="FX55" si="332">SUM(FT55)</f>
        <v>0</v>
      </c>
      <c r="FY55" s="4"/>
      <c r="FZ55" s="2"/>
      <c r="GA55" s="2"/>
      <c r="GB55" s="2"/>
      <c r="GC55" s="2"/>
      <c r="GD55" s="2"/>
      <c r="GE55" s="2"/>
      <c r="GF55" s="2"/>
      <c r="GG55" s="2">
        <f t="shared" ref="GG55" si="333">SUM(FY55+GC55)</f>
        <v>0</v>
      </c>
      <c r="GH55" s="4"/>
      <c r="GI55" s="2"/>
      <c r="GJ55" s="2"/>
      <c r="GK55" s="2"/>
      <c r="GL55">
        <f t="shared" ref="GL55" si="334">SUM(GH55)</f>
        <v>0</v>
      </c>
    </row>
    <row r="56" spans="1:194">
      <c r="A56" s="2">
        <v>22</v>
      </c>
      <c r="B56" s="2">
        <v>33</v>
      </c>
      <c r="C56" s="2" t="s">
        <v>2</v>
      </c>
      <c r="D56" s="2" t="s">
        <v>3</v>
      </c>
      <c r="E56" s="4">
        <v>10</v>
      </c>
      <c r="F56" s="2">
        <v>16250</v>
      </c>
      <c r="G56" s="2">
        <v>16258</v>
      </c>
      <c r="H56" s="2">
        <v>16236</v>
      </c>
      <c r="I56" s="2"/>
      <c r="J56" s="2"/>
      <c r="K56" s="2"/>
      <c r="L56" s="2"/>
      <c r="M56" s="2"/>
      <c r="N56" s="4">
        <v>4</v>
      </c>
      <c r="O56" s="7">
        <v>15707</v>
      </c>
      <c r="P56" s="7">
        <v>15615</v>
      </c>
      <c r="Q56" s="7">
        <v>15655</v>
      </c>
      <c r="R56" s="7"/>
      <c r="S56" s="7"/>
      <c r="T56" s="7"/>
      <c r="U56" s="7"/>
      <c r="V56" s="7"/>
      <c r="W56" s="4">
        <v>1</v>
      </c>
      <c r="X56" s="2">
        <v>15517</v>
      </c>
      <c r="Y56" s="2">
        <v>15507</v>
      </c>
      <c r="Z56" s="2">
        <v>15707</v>
      </c>
      <c r="AA56" s="2">
        <v>6</v>
      </c>
      <c r="AB56" s="2">
        <v>15515</v>
      </c>
      <c r="AC56" s="2">
        <v>15645</v>
      </c>
      <c r="AD56" s="2">
        <v>15514</v>
      </c>
      <c r="AI56" s="2"/>
      <c r="AJ56" s="2"/>
      <c r="AK56" s="2"/>
      <c r="AL56" s="4">
        <v>3</v>
      </c>
      <c r="AM56" s="2">
        <v>15500</v>
      </c>
      <c r="AN56" s="2">
        <v>15721</v>
      </c>
      <c r="AO56" s="2">
        <v>15517</v>
      </c>
      <c r="AP56" s="2"/>
      <c r="AQ56" s="2"/>
      <c r="AR56" s="2"/>
      <c r="AS56" s="2"/>
      <c r="AT56" s="3"/>
      <c r="AY56" s="2"/>
      <c r="AZ56" s="2"/>
      <c r="BA56" s="2"/>
      <c r="BB56" s="2"/>
      <c r="BC56" s="13"/>
      <c r="BD56" s="2">
        <v>15</v>
      </c>
      <c r="BE56" s="2">
        <v>62261</v>
      </c>
      <c r="BF56" s="2">
        <v>62263</v>
      </c>
      <c r="BG56" s="2">
        <v>62373</v>
      </c>
      <c r="BH56" s="2"/>
      <c r="BN56" s="4">
        <v>17</v>
      </c>
      <c r="BO56" s="2">
        <v>62311</v>
      </c>
      <c r="BP56" s="2">
        <v>62361</v>
      </c>
      <c r="BQ56" s="2">
        <v>62309</v>
      </c>
      <c r="BR56" s="2"/>
      <c r="BS56" s="6">
        <v>14</v>
      </c>
      <c r="BT56" s="1">
        <v>62563</v>
      </c>
      <c r="BU56" s="1">
        <v>62379</v>
      </c>
      <c r="BV56" s="1">
        <v>62562</v>
      </c>
      <c r="BW56" s="1">
        <v>19</v>
      </c>
      <c r="BX56" s="1">
        <v>62563</v>
      </c>
      <c r="BY56" s="1">
        <v>62423</v>
      </c>
      <c r="BZ56" s="1">
        <v>62421</v>
      </c>
      <c r="CA56" s="1">
        <v>21</v>
      </c>
      <c r="CB56" s="1">
        <v>62562</v>
      </c>
      <c r="CC56" s="1">
        <v>62563</v>
      </c>
      <c r="CD56" s="1">
        <v>62379</v>
      </c>
      <c r="CF56" s="1">
        <v>12</v>
      </c>
      <c r="CG56" s="1">
        <v>62283</v>
      </c>
      <c r="CH56" s="1">
        <v>62285</v>
      </c>
      <c r="CI56" s="1">
        <v>62523</v>
      </c>
      <c r="CS56" s="4">
        <v>13</v>
      </c>
      <c r="CT56" s="2">
        <v>62244</v>
      </c>
      <c r="CU56" s="2">
        <v>62245</v>
      </c>
      <c r="CV56" s="2">
        <v>62246</v>
      </c>
      <c r="CW56" s="2">
        <v>18</v>
      </c>
      <c r="CX56" s="2">
        <v>62246</v>
      </c>
      <c r="CY56" s="2">
        <v>62421</v>
      </c>
      <c r="CZ56" s="2">
        <v>62441</v>
      </c>
      <c r="DA56" s="10"/>
      <c r="DB56" s="1">
        <v>24</v>
      </c>
      <c r="DC56" s="1">
        <v>62408</v>
      </c>
      <c r="DD56" s="1">
        <v>62407</v>
      </c>
      <c r="DE56" s="1">
        <v>62520</v>
      </c>
      <c r="DK56" s="2">
        <v>5</v>
      </c>
      <c r="DL56" s="2">
        <v>15686</v>
      </c>
      <c r="DM56" s="2">
        <v>15533</v>
      </c>
      <c r="DN56" s="2">
        <v>15515</v>
      </c>
      <c r="DT56" s="4"/>
      <c r="DU56" s="2"/>
      <c r="DV56" s="2"/>
      <c r="DW56" s="2"/>
      <c r="DX56" s="2">
        <v>22</v>
      </c>
      <c r="DY56" s="2">
        <v>62439</v>
      </c>
      <c r="DZ56" s="2">
        <v>62438</v>
      </c>
      <c r="EA56" s="2">
        <v>62440</v>
      </c>
      <c r="EB56" s="2"/>
      <c r="EC56" s="2"/>
      <c r="ED56" s="2"/>
      <c r="EE56" s="2"/>
      <c r="EF56" s="2"/>
      <c r="EG56" s="2"/>
      <c r="EH56" s="2"/>
      <c r="EI56" s="2"/>
      <c r="EJ56" s="10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10"/>
      <c r="FB56" s="2">
        <v>20</v>
      </c>
      <c r="FC56" s="2">
        <v>62470</v>
      </c>
      <c r="FD56" s="2">
        <v>62557</v>
      </c>
      <c r="FE56" s="2">
        <v>62249</v>
      </c>
      <c r="FF56" s="2"/>
      <c r="FG56" s="2"/>
      <c r="FH56" s="2"/>
      <c r="FI56" s="2"/>
      <c r="FJ56" s="10"/>
      <c r="FK56" s="2">
        <v>9</v>
      </c>
      <c r="FL56" s="2">
        <v>15480</v>
      </c>
      <c r="FM56" s="2">
        <v>15655</v>
      </c>
      <c r="FN56" s="2">
        <v>15670</v>
      </c>
      <c r="FO56" s="2"/>
      <c r="FP56" s="2"/>
      <c r="FQ56" s="2"/>
      <c r="FR56" s="2"/>
      <c r="FS56" s="10"/>
      <c r="FT56" s="2">
        <v>25</v>
      </c>
      <c r="FU56" s="2">
        <v>76518</v>
      </c>
      <c r="FV56" s="2">
        <v>62559</v>
      </c>
      <c r="FW56" s="2">
        <v>16663</v>
      </c>
      <c r="FX56" s="2"/>
      <c r="FY56" s="4"/>
      <c r="FZ56" s="2"/>
      <c r="GA56" s="2"/>
      <c r="GB56" s="2"/>
      <c r="GC56" s="2"/>
      <c r="GD56" s="2"/>
      <c r="GE56" s="2"/>
      <c r="GF56" s="2"/>
      <c r="GG56" s="2"/>
      <c r="GH56" s="4"/>
      <c r="GI56" s="2"/>
      <c r="GJ56" s="2"/>
      <c r="GK56" s="2"/>
    </row>
    <row r="57" spans="1:194">
      <c r="A57" s="2"/>
      <c r="B57" s="2"/>
      <c r="C57" s="2" t="s">
        <v>4</v>
      </c>
      <c r="D57" s="2" t="s">
        <v>5</v>
      </c>
      <c r="E57" s="4">
        <v>7.4950000000000001</v>
      </c>
      <c r="F57" s="2" t="s">
        <v>0</v>
      </c>
      <c r="G57" s="2" t="s">
        <v>1</v>
      </c>
      <c r="H57" s="2" t="s">
        <v>7</v>
      </c>
      <c r="I57" s="2"/>
      <c r="J57" s="2"/>
      <c r="K57" s="2"/>
      <c r="L57" s="2"/>
      <c r="M57" s="2"/>
      <c r="N57" s="4">
        <v>5.3470000000000004</v>
      </c>
      <c r="O57" s="7" t="s">
        <v>17</v>
      </c>
      <c r="P57" s="7" t="s">
        <v>27</v>
      </c>
      <c r="Q57" s="7" t="s">
        <v>24</v>
      </c>
      <c r="R57" s="7"/>
      <c r="S57" s="7"/>
      <c r="T57" s="7"/>
      <c r="U57" s="7"/>
      <c r="V57" s="7"/>
      <c r="W57" s="4">
        <v>4.7779999999999996</v>
      </c>
      <c r="X57" s="2" t="s">
        <v>26</v>
      </c>
      <c r="Y57" s="2" t="s">
        <v>17</v>
      </c>
      <c r="Z57" s="2" t="s">
        <v>17</v>
      </c>
      <c r="AA57" s="2">
        <v>5.6120000000000001</v>
      </c>
      <c r="AB57" s="2" t="s">
        <v>26</v>
      </c>
      <c r="AC57" s="2" t="s">
        <v>28</v>
      </c>
      <c r="AD57" s="2" t="s">
        <v>38</v>
      </c>
      <c r="AI57" s="2"/>
      <c r="AJ57" s="2"/>
      <c r="AK57" s="2"/>
      <c r="AL57" s="4">
        <v>5.2830000000000004</v>
      </c>
      <c r="AM57" s="2" t="s">
        <v>22</v>
      </c>
      <c r="AN57" s="2" t="s">
        <v>23</v>
      </c>
      <c r="AO57" s="2" t="s">
        <v>26</v>
      </c>
      <c r="AP57" s="2"/>
      <c r="AQ57" s="2"/>
      <c r="AR57" s="2"/>
      <c r="AS57" s="2"/>
      <c r="AT57" s="2"/>
      <c r="AY57" s="2"/>
      <c r="AZ57" s="2"/>
      <c r="BA57" s="2"/>
      <c r="BB57" s="2"/>
      <c r="BC57" s="10"/>
      <c r="BD57" s="2">
        <v>9.0500000000000007</v>
      </c>
      <c r="BE57" s="2" t="s">
        <v>68</v>
      </c>
      <c r="BF57" s="2" t="s">
        <v>68</v>
      </c>
      <c r="BG57" s="2" t="s">
        <v>70</v>
      </c>
      <c r="BH57" s="2"/>
      <c r="BN57" s="4">
        <v>9.2910000000000004</v>
      </c>
      <c r="BO57" s="2" t="s">
        <v>78</v>
      </c>
      <c r="BP57" s="2" t="s">
        <v>79</v>
      </c>
      <c r="BQ57" s="2" t="s">
        <v>78</v>
      </c>
      <c r="BR57" s="2"/>
      <c r="BS57" s="6">
        <v>8.7539999999999996</v>
      </c>
      <c r="BT57" s="1" t="s">
        <v>83</v>
      </c>
      <c r="BU57" s="1" t="s">
        <v>86</v>
      </c>
      <c r="BV57" s="1" t="s">
        <v>83</v>
      </c>
      <c r="BW57" s="1">
        <v>9.4510000000000005</v>
      </c>
      <c r="BX57" s="1" t="s">
        <v>83</v>
      </c>
      <c r="BY57" s="1" t="s">
        <v>84</v>
      </c>
      <c r="BZ57" s="1" t="s">
        <v>84</v>
      </c>
      <c r="CA57" s="1">
        <v>9.5389999999999997</v>
      </c>
      <c r="CB57" s="1" t="s">
        <v>83</v>
      </c>
      <c r="CC57" s="1" t="s">
        <v>83</v>
      </c>
      <c r="CD57" s="1" t="s">
        <v>86</v>
      </c>
      <c r="CF57" s="1">
        <v>8.4329999999999998</v>
      </c>
      <c r="CG57" s="1" t="s">
        <v>89</v>
      </c>
      <c r="CH57" s="1" t="s">
        <v>89</v>
      </c>
      <c r="CI57" s="1" t="s">
        <v>88</v>
      </c>
      <c r="CS57" s="4">
        <v>8.69</v>
      </c>
      <c r="CT57" s="2" t="s">
        <v>92</v>
      </c>
      <c r="CU57" s="2" t="s">
        <v>92</v>
      </c>
      <c r="CV57" s="2" t="s">
        <v>92</v>
      </c>
      <c r="CW57" s="2">
        <v>9.3550000000000004</v>
      </c>
      <c r="CX57" s="2" t="s">
        <v>92</v>
      </c>
      <c r="CY57" s="2" t="s">
        <v>84</v>
      </c>
      <c r="CZ57" s="2" t="s">
        <v>97</v>
      </c>
      <c r="DA57" s="10"/>
      <c r="DB57" s="1">
        <v>9.7479999999999993</v>
      </c>
      <c r="DC57" s="1" t="s">
        <v>100</v>
      </c>
      <c r="DD57" s="1" t="s">
        <v>100</v>
      </c>
      <c r="DE57" s="1" t="s">
        <v>105</v>
      </c>
      <c r="DK57" s="2">
        <v>5.5640000000000001</v>
      </c>
      <c r="DL57" s="2" t="s">
        <v>31</v>
      </c>
      <c r="DM57" s="2" t="s">
        <v>118</v>
      </c>
      <c r="DN57" s="2" t="s">
        <v>26</v>
      </c>
      <c r="DT57" s="4"/>
      <c r="DU57" s="2"/>
      <c r="DV57" s="2"/>
      <c r="DW57" s="2"/>
      <c r="DX57" s="2">
        <v>9.6270000000000007</v>
      </c>
      <c r="DY57" s="2" t="s">
        <v>97</v>
      </c>
      <c r="DZ57" s="2" t="s">
        <v>97</v>
      </c>
      <c r="EA57" s="2" t="s">
        <v>97</v>
      </c>
      <c r="EB57" s="2"/>
      <c r="EC57" s="2"/>
      <c r="ED57" s="2"/>
      <c r="EE57" s="2"/>
      <c r="EF57" s="2"/>
      <c r="EG57" s="2"/>
      <c r="EH57" s="2"/>
      <c r="EI57" s="2"/>
      <c r="EJ57" s="10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10"/>
      <c r="FB57" s="2">
        <v>9.5069999999999997</v>
      </c>
      <c r="FC57" s="2" t="s">
        <v>130</v>
      </c>
      <c r="FD57" s="2" t="s">
        <v>138</v>
      </c>
      <c r="FE57" s="2" t="s">
        <v>94</v>
      </c>
      <c r="FF57" s="2"/>
      <c r="FG57" s="2"/>
      <c r="FH57" s="2"/>
      <c r="FI57" s="2"/>
      <c r="FJ57" s="10"/>
      <c r="FK57" s="2">
        <v>6.2930000000000001</v>
      </c>
      <c r="FL57" s="2" t="s">
        <v>29</v>
      </c>
      <c r="FM57" s="2" t="s">
        <v>24</v>
      </c>
      <c r="FN57" s="2" t="s">
        <v>122</v>
      </c>
      <c r="FO57" s="2"/>
      <c r="FP57" s="2"/>
      <c r="FQ57" s="2"/>
      <c r="FR57" s="2"/>
      <c r="FS57" s="10"/>
      <c r="FT57" s="2">
        <v>10.076000000000001</v>
      </c>
      <c r="FU57" s="2" t="s">
        <v>162</v>
      </c>
      <c r="FV57" s="2" t="s">
        <v>152</v>
      </c>
      <c r="FW57" s="2" t="s">
        <v>148</v>
      </c>
      <c r="FX57" s="2"/>
      <c r="FY57" s="4"/>
      <c r="FZ57" s="2"/>
      <c r="GA57" s="2"/>
      <c r="GB57" s="2"/>
      <c r="GC57" s="2"/>
      <c r="GD57" s="2"/>
      <c r="GE57" s="2"/>
      <c r="GF57" s="2"/>
      <c r="GG57" s="2"/>
      <c r="GH57" s="4"/>
      <c r="GI57" s="2"/>
      <c r="GJ57" s="2"/>
      <c r="GK57" s="2"/>
    </row>
    <row r="58" spans="1:194">
      <c r="A58" s="2"/>
      <c r="B58" s="2"/>
      <c r="C58" s="2" t="s">
        <v>8</v>
      </c>
      <c r="D58" s="2" t="s">
        <v>9</v>
      </c>
      <c r="E58" s="4">
        <v>27.42</v>
      </c>
      <c r="F58" s="2">
        <v>94</v>
      </c>
      <c r="G58" s="2">
        <v>91</v>
      </c>
      <c r="H58" s="2">
        <v>90</v>
      </c>
      <c r="I58" s="2"/>
      <c r="J58" s="2"/>
      <c r="K58" s="2"/>
      <c r="L58" s="2"/>
      <c r="M58" s="2">
        <f t="shared" ref="M58:M94" si="335">SUM(E58+I58)</f>
        <v>27.42</v>
      </c>
      <c r="N58" s="4">
        <v>1.82</v>
      </c>
      <c r="O58" s="7">
        <v>89</v>
      </c>
      <c r="P58" s="7">
        <v>87</v>
      </c>
      <c r="Q58" s="7">
        <v>87</v>
      </c>
      <c r="R58" s="7"/>
      <c r="S58" s="7"/>
      <c r="T58" s="7"/>
      <c r="U58" s="7"/>
      <c r="V58" s="7">
        <f t="shared" ref="V58" si="336">SUM(N58+R58)</f>
        <v>1.82</v>
      </c>
      <c r="W58" s="4">
        <v>0.77</v>
      </c>
      <c r="X58" s="2">
        <v>93</v>
      </c>
      <c r="Y58" s="2">
        <v>64</v>
      </c>
      <c r="Z58" s="2">
        <v>64</v>
      </c>
      <c r="AA58" s="2">
        <v>2.2400000000000002</v>
      </c>
      <c r="AB58" s="2">
        <v>93</v>
      </c>
      <c r="AC58" s="2">
        <v>90</v>
      </c>
      <c r="AD58" s="2">
        <v>90</v>
      </c>
      <c r="AI58" s="2"/>
      <c r="AJ58" s="2"/>
      <c r="AK58" s="2">
        <f>SUM(W58+AE5+AE58+AA58+AI58)</f>
        <v>3.0100000000000002</v>
      </c>
      <c r="AL58" s="4">
        <v>2.0099999999999998</v>
      </c>
      <c r="AM58" s="2">
        <v>97</v>
      </c>
      <c r="AN58" s="2">
        <v>95</v>
      </c>
      <c r="AO58" s="2">
        <v>93</v>
      </c>
      <c r="AP58" s="2"/>
      <c r="AQ58" s="2"/>
      <c r="AR58" s="2"/>
      <c r="AS58" s="2"/>
      <c r="AT58" s="2">
        <f t="shared" ref="AT58" si="337">SUM(AL58+AP58)</f>
        <v>2.0099999999999998</v>
      </c>
      <c r="AY58" s="2"/>
      <c r="AZ58" s="2"/>
      <c r="BA58" s="2"/>
      <c r="BB58" s="2"/>
      <c r="BC58" s="10">
        <f t="shared" ref="BC58" si="338">SUM(AU58+AY58)</f>
        <v>0</v>
      </c>
      <c r="BD58" s="2">
        <v>9.42</v>
      </c>
      <c r="BE58" s="2">
        <v>97</v>
      </c>
      <c r="BF58" s="2">
        <v>86</v>
      </c>
      <c r="BG58" s="2">
        <v>83</v>
      </c>
      <c r="BH58" s="2">
        <f t="shared" si="263"/>
        <v>9.42</v>
      </c>
      <c r="BM58">
        <f t="shared" ref="BM58" si="339">SUM(BD58+BI58)</f>
        <v>9.42</v>
      </c>
      <c r="BN58" s="4">
        <v>2.73</v>
      </c>
      <c r="BO58" s="2">
        <v>96</v>
      </c>
      <c r="BP58" s="2">
        <v>95</v>
      </c>
      <c r="BQ58" s="2">
        <v>93</v>
      </c>
      <c r="BR58" s="2">
        <f t="shared" ref="BR58" si="340">SUM(BN58)</f>
        <v>2.73</v>
      </c>
      <c r="BS58" s="6">
        <v>2.71</v>
      </c>
      <c r="BT58" s="1">
        <v>95</v>
      </c>
      <c r="BU58" s="1">
        <v>91</v>
      </c>
      <c r="BV58" s="1">
        <v>90</v>
      </c>
      <c r="BW58" s="1">
        <v>0.95</v>
      </c>
      <c r="BX58" s="1">
        <v>96</v>
      </c>
      <c r="BY58" s="1">
        <v>95</v>
      </c>
      <c r="BZ58" s="1">
        <v>87</v>
      </c>
      <c r="CA58" s="1">
        <v>1.43</v>
      </c>
      <c r="CB58" s="1">
        <v>90</v>
      </c>
      <c r="CC58" s="1">
        <v>90</v>
      </c>
      <c r="CD58" s="1">
        <v>90</v>
      </c>
      <c r="CE58" s="9">
        <f t="shared" ref="CE58" si="341">SUM(BS58+BW58+CA58)</f>
        <v>5.09</v>
      </c>
      <c r="CF58" s="1">
        <v>1.78</v>
      </c>
      <c r="CG58" s="1">
        <v>95</v>
      </c>
      <c r="CH58" s="1">
        <v>90</v>
      </c>
      <c r="CI58" s="1">
        <v>78</v>
      </c>
      <c r="CR58" s="1">
        <f t="shared" ref="CR58" si="342">SUM(CF58+CJ58+CN58)</f>
        <v>1.78</v>
      </c>
      <c r="CS58" s="4">
        <v>1.1000000000000001</v>
      </c>
      <c r="CT58" s="2">
        <v>98</v>
      </c>
      <c r="CU58" s="2">
        <v>97</v>
      </c>
      <c r="CV58" s="2">
        <v>93</v>
      </c>
      <c r="CW58" s="2">
        <v>1.1399999999999999</v>
      </c>
      <c r="CX58" s="2">
        <v>89</v>
      </c>
      <c r="CY58" s="2">
        <v>83</v>
      </c>
      <c r="CZ58" s="2">
        <v>74</v>
      </c>
      <c r="DA58" s="10">
        <f t="shared" ref="DA58" si="343">SUM(CS58+CW58)</f>
        <v>2.2400000000000002</v>
      </c>
      <c r="DB58" s="1">
        <v>1.1399999999999999</v>
      </c>
      <c r="DC58" s="1">
        <v>93</v>
      </c>
      <c r="DD58" s="1">
        <v>86</v>
      </c>
      <c r="DE58" s="1">
        <v>76</v>
      </c>
      <c r="DJ58" s="9">
        <f t="shared" ref="DJ58" si="344">SUM(DB58+DF58)</f>
        <v>1.1399999999999999</v>
      </c>
      <c r="DK58" s="2">
        <v>2.5099999999999998</v>
      </c>
      <c r="DL58" s="2">
        <v>95</v>
      </c>
      <c r="DM58" s="2">
        <v>92</v>
      </c>
      <c r="DN58" s="2">
        <v>90</v>
      </c>
      <c r="DS58">
        <f t="shared" ref="DS58" si="345">SUM(DK58+DO58)</f>
        <v>2.5099999999999998</v>
      </c>
      <c r="DT58" s="4"/>
      <c r="DU58" s="2"/>
      <c r="DV58" s="2"/>
      <c r="DW58" s="2"/>
      <c r="DX58" s="2">
        <v>4.28</v>
      </c>
      <c r="DY58" s="2">
        <v>96</v>
      </c>
      <c r="DZ58" s="2">
        <v>90</v>
      </c>
      <c r="EA58" s="2">
        <v>90</v>
      </c>
      <c r="EB58" s="2"/>
      <c r="EC58" s="2"/>
      <c r="ED58" s="2"/>
      <c r="EE58" s="2"/>
      <c r="EF58" s="2"/>
      <c r="EG58" s="2"/>
      <c r="EH58" s="2"/>
      <c r="EI58" s="2"/>
      <c r="EJ58" s="10">
        <f t="shared" ref="EJ58" si="346">SUM(DT58+DX58+EB58+EF58)</f>
        <v>4.28</v>
      </c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10">
        <f t="shared" ref="FA58" si="347">SUM(EK58+EO58+ES58+EW58)</f>
        <v>0</v>
      </c>
      <c r="FB58" s="2">
        <v>1.9</v>
      </c>
      <c r="FC58" s="2">
        <v>98</v>
      </c>
      <c r="FD58" s="2">
        <v>93</v>
      </c>
      <c r="FE58" s="2">
        <v>89</v>
      </c>
      <c r="FF58" s="2"/>
      <c r="FG58" s="2"/>
      <c r="FH58" s="2"/>
      <c r="FI58" s="2"/>
      <c r="FJ58" s="10">
        <f t="shared" ref="FJ58" si="348">SUM(FB58+FF58)</f>
        <v>1.9</v>
      </c>
      <c r="FK58" s="2">
        <v>0.78</v>
      </c>
      <c r="FL58" s="2">
        <v>81</v>
      </c>
      <c r="FM58" s="2">
        <v>72</v>
      </c>
      <c r="FN58" s="2">
        <v>72</v>
      </c>
      <c r="FO58" s="2"/>
      <c r="FP58" s="2"/>
      <c r="FQ58" s="2"/>
      <c r="FR58" s="2"/>
      <c r="FS58" s="10">
        <f t="shared" ref="FS58" si="349">SUM(FK58+FO58)</f>
        <v>0.78</v>
      </c>
      <c r="FT58" s="2">
        <v>4.54</v>
      </c>
      <c r="FU58" s="2">
        <v>92</v>
      </c>
      <c r="FV58" s="2">
        <v>47</v>
      </c>
      <c r="FW58" s="2">
        <v>43</v>
      </c>
      <c r="FX58" s="2">
        <f t="shared" ref="FX58" si="350">SUM(FT58)</f>
        <v>4.54</v>
      </c>
      <c r="FY58" s="4"/>
      <c r="FZ58" s="2"/>
      <c r="GA58" s="2"/>
      <c r="GB58" s="2"/>
      <c r="GC58" s="2"/>
      <c r="GD58" s="2"/>
      <c r="GE58" s="2"/>
      <c r="GF58" s="2"/>
      <c r="GG58" s="2">
        <f t="shared" ref="GG58" si="351">SUM(FY58+GC58)</f>
        <v>0</v>
      </c>
      <c r="GH58" s="4"/>
      <c r="GI58" s="2"/>
      <c r="GJ58" s="2"/>
      <c r="GK58" s="2"/>
      <c r="GL58">
        <f t="shared" ref="GL58" si="352">SUM(GH58)</f>
        <v>0</v>
      </c>
    </row>
    <row r="59" spans="1:194">
      <c r="A59" s="2">
        <v>23</v>
      </c>
      <c r="B59" s="2">
        <v>18</v>
      </c>
      <c r="C59" s="2" t="s">
        <v>2</v>
      </c>
      <c r="D59" s="2" t="s">
        <v>3</v>
      </c>
      <c r="E59" s="4">
        <v>3</v>
      </c>
      <c r="F59" s="2">
        <v>16250</v>
      </c>
      <c r="G59" s="2">
        <v>16255</v>
      </c>
      <c r="H59" s="2">
        <v>16258</v>
      </c>
      <c r="I59" s="2"/>
      <c r="J59" s="2"/>
      <c r="K59" s="2"/>
      <c r="L59" s="2"/>
      <c r="M59" s="2"/>
      <c r="N59" s="4"/>
      <c r="O59" s="7"/>
      <c r="P59" s="7"/>
      <c r="Q59" s="7"/>
      <c r="R59" s="7"/>
      <c r="S59" s="7"/>
      <c r="T59" s="7"/>
      <c r="U59" s="7"/>
      <c r="V59" s="7"/>
      <c r="W59" s="4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4"/>
      <c r="AM59" s="2"/>
      <c r="AN59" s="2"/>
      <c r="AO59" s="2"/>
      <c r="AP59" s="2"/>
      <c r="AQ59" s="2"/>
      <c r="AR59" s="2"/>
      <c r="AS59" s="2"/>
      <c r="AT59" s="3"/>
      <c r="AY59" s="2"/>
      <c r="AZ59" s="2"/>
      <c r="BA59" s="2"/>
      <c r="BB59" s="2"/>
      <c r="BC59" s="13"/>
      <c r="BD59" s="2">
        <v>5</v>
      </c>
      <c r="BE59" s="2">
        <v>62261</v>
      </c>
      <c r="BF59" s="2">
        <v>62432</v>
      </c>
      <c r="BG59" s="2">
        <v>62263</v>
      </c>
      <c r="BH59" s="2"/>
      <c r="BN59" s="4"/>
      <c r="BO59" s="2"/>
      <c r="BP59" s="2"/>
      <c r="BQ59" s="2"/>
      <c r="BR59" s="2"/>
      <c r="CS59" s="4"/>
      <c r="CT59" s="2"/>
      <c r="CU59" s="2"/>
      <c r="CV59" s="2"/>
      <c r="CW59" s="2"/>
      <c r="CX59" s="2"/>
      <c r="CY59" s="2"/>
      <c r="CZ59" s="2"/>
      <c r="DA59" s="10"/>
      <c r="DK59" s="2"/>
      <c r="DL59" s="2"/>
      <c r="DM59" s="2"/>
      <c r="DN59" s="2"/>
      <c r="DT59" s="4">
        <v>11</v>
      </c>
      <c r="DU59" s="2">
        <v>62439</v>
      </c>
      <c r="DV59" s="2">
        <v>62441</v>
      </c>
      <c r="DW59" s="2">
        <v>62440</v>
      </c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10"/>
      <c r="EK59" s="2">
        <v>7</v>
      </c>
      <c r="EL59" s="2">
        <v>62528</v>
      </c>
      <c r="EM59" s="2">
        <v>62415</v>
      </c>
      <c r="EN59" s="2">
        <v>62246</v>
      </c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10"/>
      <c r="FB59" s="2">
        <v>9</v>
      </c>
      <c r="FC59" s="2">
        <v>62470</v>
      </c>
      <c r="FD59" s="2">
        <v>62469</v>
      </c>
      <c r="FE59" s="2">
        <v>62291</v>
      </c>
      <c r="FF59" s="2"/>
      <c r="FG59" s="2"/>
      <c r="FH59" s="2"/>
      <c r="FI59" s="2"/>
      <c r="FJ59" s="10"/>
      <c r="FK59" s="2"/>
      <c r="FL59" s="2"/>
      <c r="FM59" s="2"/>
      <c r="FN59" s="2"/>
      <c r="FO59" s="2"/>
      <c r="FP59" s="2"/>
      <c r="FQ59" s="2"/>
      <c r="FR59" s="2"/>
      <c r="FS59" s="10"/>
      <c r="FT59" s="2"/>
      <c r="FU59" s="2"/>
      <c r="FV59" s="2"/>
      <c r="FW59" s="2"/>
      <c r="FX59" s="2"/>
      <c r="FY59" s="4"/>
      <c r="FZ59" s="2"/>
      <c r="GA59" s="2"/>
      <c r="GB59" s="2"/>
      <c r="GC59" s="2"/>
      <c r="GD59" s="2"/>
      <c r="GE59" s="2"/>
      <c r="GF59" s="2"/>
      <c r="GG59" s="2"/>
      <c r="GH59" s="4"/>
      <c r="GI59" s="2"/>
      <c r="GJ59" s="2"/>
      <c r="GK59" s="2"/>
    </row>
    <row r="60" spans="1:194">
      <c r="A60" s="2"/>
      <c r="B60" s="2"/>
      <c r="C60" s="2" t="s">
        <v>4</v>
      </c>
      <c r="D60" s="2" t="s">
        <v>5</v>
      </c>
      <c r="E60" s="4">
        <v>7.4953000000000003</v>
      </c>
      <c r="F60" s="2" t="s">
        <v>0</v>
      </c>
      <c r="G60" s="2" t="s">
        <v>1</v>
      </c>
      <c r="H60" s="2" t="s">
        <v>1</v>
      </c>
      <c r="I60" s="2"/>
      <c r="J60" s="2"/>
      <c r="K60" s="2"/>
      <c r="L60" s="2"/>
      <c r="M60" s="2"/>
      <c r="N60" s="4"/>
      <c r="O60" s="7"/>
      <c r="P60" s="7"/>
      <c r="Q60" s="7"/>
      <c r="R60" s="7"/>
      <c r="S60" s="7"/>
      <c r="T60" s="7"/>
      <c r="U60" s="7"/>
      <c r="V60" s="7"/>
      <c r="W60" s="4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4"/>
      <c r="AM60" s="2"/>
      <c r="AN60" s="2"/>
      <c r="AO60" s="2"/>
      <c r="AP60" s="2"/>
      <c r="AQ60" s="2"/>
      <c r="AR60" s="2"/>
      <c r="AS60" s="2"/>
      <c r="AT60" s="2"/>
      <c r="AY60" s="2"/>
      <c r="AZ60" s="2"/>
      <c r="BA60" s="2"/>
      <c r="BB60" s="2"/>
      <c r="BC60" s="10"/>
      <c r="BD60" s="2">
        <v>9.0500000000000007</v>
      </c>
      <c r="BE60" s="2" t="s">
        <v>68</v>
      </c>
      <c r="BF60" s="2" t="s">
        <v>67</v>
      </c>
      <c r="BG60" s="2" t="s">
        <v>68</v>
      </c>
      <c r="BH60" s="2"/>
      <c r="BN60" s="4"/>
      <c r="BO60" s="2"/>
      <c r="BP60" s="2"/>
      <c r="BQ60" s="2"/>
      <c r="BR60" s="2"/>
      <c r="CS60" s="4"/>
      <c r="CT60" s="2"/>
      <c r="CU60" s="2"/>
      <c r="CV60" s="2"/>
      <c r="CW60" s="2"/>
      <c r="CX60" s="2"/>
      <c r="CY60" s="2"/>
      <c r="CZ60" s="2"/>
      <c r="DA60" s="10"/>
      <c r="DK60" s="2"/>
      <c r="DL60" s="2"/>
      <c r="DM60" s="2"/>
      <c r="DN60" s="2"/>
      <c r="DT60" s="4">
        <v>9.6270000000000007</v>
      </c>
      <c r="DU60" s="2" t="s">
        <v>97</v>
      </c>
      <c r="DV60" s="2" t="s">
        <v>97</v>
      </c>
      <c r="DW60" s="2" t="s">
        <v>97</v>
      </c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10"/>
      <c r="EK60" s="2">
        <v>9.3629999999999995</v>
      </c>
      <c r="EL60" s="2" t="s">
        <v>85</v>
      </c>
      <c r="EM60" s="2" t="s">
        <v>93</v>
      </c>
      <c r="EN60" s="2" t="s">
        <v>92</v>
      </c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10"/>
      <c r="FB60" s="2">
        <v>9.5069999999999997</v>
      </c>
      <c r="FC60" s="2" t="s">
        <v>130</v>
      </c>
      <c r="FD60" s="2" t="s">
        <v>130</v>
      </c>
      <c r="FE60" s="2" t="s">
        <v>130</v>
      </c>
      <c r="FF60" s="2"/>
      <c r="FG60" s="2"/>
      <c r="FH60" s="2"/>
      <c r="FI60" s="2"/>
      <c r="FJ60" s="10"/>
      <c r="FK60" s="2"/>
      <c r="FL60" s="2"/>
      <c r="FM60" s="2"/>
      <c r="FN60" s="2"/>
      <c r="FO60" s="2"/>
      <c r="FP60" s="2"/>
      <c r="FQ60" s="2"/>
      <c r="FR60" s="2"/>
      <c r="FS60" s="10"/>
      <c r="FT60" s="2"/>
      <c r="FU60" s="2"/>
      <c r="FV60" s="2"/>
      <c r="FW60" s="2"/>
      <c r="FX60" s="2"/>
      <c r="FY60" s="4"/>
      <c r="FZ60" s="2"/>
      <c r="GA60" s="2"/>
      <c r="GB60" s="2"/>
      <c r="GC60" s="2"/>
      <c r="GD60" s="2"/>
      <c r="GE60" s="2"/>
      <c r="GF60" s="2"/>
      <c r="GG60" s="2"/>
      <c r="GH60" s="4"/>
      <c r="GI60" s="2"/>
      <c r="GJ60" s="2"/>
      <c r="GK60" s="2"/>
    </row>
    <row r="61" spans="1:194">
      <c r="A61" s="2"/>
      <c r="B61" s="2"/>
      <c r="C61" s="2" t="s">
        <v>8</v>
      </c>
      <c r="D61" s="2" t="s">
        <v>9</v>
      </c>
      <c r="E61" s="4">
        <v>9.81</v>
      </c>
      <c r="F61" s="2">
        <v>96</v>
      </c>
      <c r="G61" s="2">
        <v>91</v>
      </c>
      <c r="H61" s="2">
        <v>91</v>
      </c>
      <c r="I61" s="2"/>
      <c r="J61" s="2"/>
      <c r="K61" s="2"/>
      <c r="L61" s="2"/>
      <c r="M61" s="2">
        <f t="shared" ref="M61:M97" si="353">SUM(E61+I61)</f>
        <v>9.81</v>
      </c>
      <c r="N61" s="4"/>
      <c r="O61" s="7"/>
      <c r="P61" s="7"/>
      <c r="Q61" s="7"/>
      <c r="R61" s="7"/>
      <c r="S61" s="7"/>
      <c r="T61" s="7"/>
      <c r="U61" s="7"/>
      <c r="V61" s="7">
        <f t="shared" ref="V61" si="354">SUM(N61+R61)</f>
        <v>0</v>
      </c>
      <c r="W61" s="4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>
        <f t="shared" ref="AK61" si="355">SUM(W61+AA61+AE61+AI61)</f>
        <v>0</v>
      </c>
      <c r="AL61" s="4"/>
      <c r="AM61" s="2"/>
      <c r="AN61" s="2"/>
      <c r="AO61" s="2"/>
      <c r="AP61" s="2"/>
      <c r="AQ61" s="2"/>
      <c r="AR61" s="2"/>
      <c r="AS61" s="2"/>
      <c r="AT61" s="2">
        <f t="shared" ref="AT61" si="356">SUM(AL61+AP61)</f>
        <v>0</v>
      </c>
      <c r="AY61" s="2"/>
      <c r="AZ61" s="2"/>
      <c r="BA61" s="2"/>
      <c r="BB61" s="2"/>
      <c r="BC61" s="10">
        <f t="shared" ref="BC61" si="357">SUM(AU61+AY61)</f>
        <v>0</v>
      </c>
      <c r="BD61" s="2">
        <v>16.57</v>
      </c>
      <c r="BE61" s="2">
        <v>97</v>
      </c>
      <c r="BF61" s="2">
        <v>87</v>
      </c>
      <c r="BG61" s="2">
        <v>81</v>
      </c>
      <c r="BH61" s="2">
        <f t="shared" si="263"/>
        <v>16.57</v>
      </c>
      <c r="BM61">
        <f t="shared" ref="BM61" si="358">SUM(BD61+BI61)</f>
        <v>16.57</v>
      </c>
      <c r="BN61" s="4"/>
      <c r="BO61" s="2"/>
      <c r="BP61" s="2"/>
      <c r="BQ61" s="2"/>
      <c r="BR61" s="2">
        <f t="shared" ref="BR61" si="359">SUM(BN61)</f>
        <v>0</v>
      </c>
      <c r="CE61" s="9">
        <f t="shared" ref="CE61" si="360">SUM(BS61+BW61+CA61)</f>
        <v>0</v>
      </c>
      <c r="CR61" s="1">
        <f t="shared" ref="CR61" si="361">SUM(CF61+CJ61+CN61)</f>
        <v>0</v>
      </c>
      <c r="CS61" s="4"/>
      <c r="CT61" s="2"/>
      <c r="CU61" s="2"/>
      <c r="CV61" s="2"/>
      <c r="CW61" s="2"/>
      <c r="CX61" s="2"/>
      <c r="CY61" s="2"/>
      <c r="CZ61" s="2"/>
      <c r="DA61" s="10">
        <f t="shared" ref="DA61" si="362">SUM(CS61+CW61)</f>
        <v>0</v>
      </c>
      <c r="DJ61" s="9">
        <f t="shared" ref="DJ61" si="363">SUM(DB61+DF61)</f>
        <v>0</v>
      </c>
      <c r="DK61" s="2"/>
      <c r="DL61" s="2"/>
      <c r="DM61" s="2"/>
      <c r="DN61" s="2"/>
      <c r="DS61">
        <f t="shared" ref="DS61" si="364">SUM(DK61+DO61)</f>
        <v>0</v>
      </c>
      <c r="DT61" s="4">
        <v>8.5</v>
      </c>
      <c r="DU61" s="2">
        <v>95</v>
      </c>
      <c r="DV61" s="2">
        <v>93</v>
      </c>
      <c r="DW61" s="2">
        <v>93</v>
      </c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10">
        <f t="shared" ref="EJ61" si="365">SUM(DT61+DX61+EB61+EF61)</f>
        <v>8.5</v>
      </c>
      <c r="EK61" s="2">
        <v>1.1000000000000001</v>
      </c>
      <c r="EL61" s="2">
        <v>93</v>
      </c>
      <c r="EM61" s="2">
        <v>93</v>
      </c>
      <c r="EN61" s="2">
        <v>93</v>
      </c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10">
        <f t="shared" ref="FA61" si="366">SUM(EK61+EO61+ES61+EW61)</f>
        <v>1.1000000000000001</v>
      </c>
      <c r="FB61" s="2">
        <v>2.5099999999999998</v>
      </c>
      <c r="FC61" s="2">
        <v>99</v>
      </c>
      <c r="FD61" s="2">
        <v>98</v>
      </c>
      <c r="FE61" s="2">
        <v>95</v>
      </c>
      <c r="FF61" s="2"/>
      <c r="FG61" s="2"/>
      <c r="FH61" s="2"/>
      <c r="FI61" s="2"/>
      <c r="FJ61" s="10">
        <f t="shared" ref="FJ61" si="367">SUM(FB61+FF61)</f>
        <v>2.5099999999999998</v>
      </c>
      <c r="FK61" s="2"/>
      <c r="FL61" s="2"/>
      <c r="FM61" s="2"/>
      <c r="FN61" s="2"/>
      <c r="FO61" s="2"/>
      <c r="FP61" s="2"/>
      <c r="FQ61" s="2"/>
      <c r="FR61" s="2"/>
      <c r="FS61" s="10">
        <f t="shared" ref="FS61" si="368">SUM(FK61+FO61)</f>
        <v>0</v>
      </c>
      <c r="FT61" s="2"/>
      <c r="FU61" s="2"/>
      <c r="FV61" s="2"/>
      <c r="FW61" s="2"/>
      <c r="FX61" s="2"/>
      <c r="FY61" s="4"/>
      <c r="FZ61" s="2"/>
      <c r="GA61" s="2"/>
      <c r="GB61" s="2"/>
      <c r="GC61" s="2"/>
      <c r="GD61" s="2"/>
      <c r="GE61" s="2"/>
      <c r="GF61" s="2"/>
      <c r="GG61" s="2">
        <f t="shared" ref="GG61" si="369">SUM(FY61+GC61)</f>
        <v>0</v>
      </c>
      <c r="GH61" s="4"/>
      <c r="GI61" s="2"/>
      <c r="GJ61" s="2"/>
      <c r="GK61" s="2"/>
      <c r="GL61">
        <f t="shared" ref="GL61" si="370">SUM(GH61)</f>
        <v>0</v>
      </c>
    </row>
    <row r="62" spans="1:194">
      <c r="A62" s="2">
        <v>24</v>
      </c>
      <c r="B62" s="2">
        <v>34</v>
      </c>
      <c r="C62" s="2" t="s">
        <v>2</v>
      </c>
      <c r="D62" s="2" t="s">
        <v>3</v>
      </c>
      <c r="E62" s="4">
        <v>10</v>
      </c>
      <c r="F62" s="2">
        <v>16250</v>
      </c>
      <c r="G62" s="2">
        <v>16255</v>
      </c>
      <c r="H62" s="2">
        <v>16256</v>
      </c>
      <c r="I62" s="2"/>
      <c r="J62" s="2"/>
      <c r="K62" s="2"/>
      <c r="L62" s="2"/>
      <c r="M62" s="2"/>
      <c r="N62" s="4">
        <v>1</v>
      </c>
      <c r="O62" s="7">
        <v>15707</v>
      </c>
      <c r="P62" s="7">
        <v>15517</v>
      </c>
      <c r="Q62" s="7">
        <v>15645</v>
      </c>
      <c r="R62" s="7">
        <v>2</v>
      </c>
      <c r="S62" s="7">
        <v>15707</v>
      </c>
      <c r="T62" s="7">
        <v>15570</v>
      </c>
      <c r="U62" s="7">
        <v>15614</v>
      </c>
      <c r="V62" s="7"/>
      <c r="W62" s="4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4">
        <v>4</v>
      </c>
      <c r="AM62" s="2">
        <v>15500</v>
      </c>
      <c r="AN62" s="2">
        <v>15517</v>
      </c>
      <c r="AO62" s="2">
        <v>15707</v>
      </c>
      <c r="AP62" s="2"/>
      <c r="AQ62" s="2"/>
      <c r="AR62" s="2"/>
      <c r="AS62" s="2"/>
      <c r="AT62" s="3"/>
      <c r="AU62" s="6">
        <v>11</v>
      </c>
      <c r="AV62" s="1">
        <v>56274</v>
      </c>
      <c r="AW62" s="1">
        <v>56370</v>
      </c>
      <c r="AX62" s="1">
        <v>56390</v>
      </c>
      <c r="AY62" s="2"/>
      <c r="AZ62" s="2"/>
      <c r="BA62" s="2"/>
      <c r="BB62" s="2"/>
      <c r="BC62" s="13"/>
      <c r="BD62" s="2">
        <v>16</v>
      </c>
      <c r="BE62" s="2">
        <v>62261</v>
      </c>
      <c r="BF62" s="2">
        <v>62263</v>
      </c>
      <c r="BG62" s="2">
        <v>62432</v>
      </c>
      <c r="BH62" s="2"/>
      <c r="BN62" s="4">
        <v>18</v>
      </c>
      <c r="BO62" s="2">
        <v>62311</v>
      </c>
      <c r="BP62" s="2">
        <v>62361</v>
      </c>
      <c r="BQ62" s="2">
        <v>62310</v>
      </c>
      <c r="BR62" s="2"/>
      <c r="BS62" s="6">
        <v>20</v>
      </c>
      <c r="BT62" s="1">
        <v>62563</v>
      </c>
      <c r="BU62" s="1">
        <v>62421</v>
      </c>
      <c r="BV62" s="1">
        <v>62415</v>
      </c>
      <c r="CF62" s="1">
        <v>13</v>
      </c>
      <c r="CG62" s="1">
        <v>62286</v>
      </c>
      <c r="CH62" s="1">
        <v>62283</v>
      </c>
      <c r="CI62" s="1">
        <v>62285</v>
      </c>
      <c r="CS62" s="4">
        <v>14</v>
      </c>
      <c r="CT62" s="2">
        <v>62244</v>
      </c>
      <c r="CU62" s="2">
        <v>62441</v>
      </c>
      <c r="CV62" s="2">
        <v>62285</v>
      </c>
      <c r="CW62" s="2"/>
      <c r="CX62" s="2"/>
      <c r="CY62" s="2"/>
      <c r="CZ62" s="2"/>
      <c r="DA62" s="10"/>
      <c r="DB62" s="1">
        <v>25</v>
      </c>
      <c r="DC62" s="1">
        <v>62408</v>
      </c>
      <c r="DD62" s="1">
        <v>62521</v>
      </c>
      <c r="DE62" s="1">
        <v>62441</v>
      </c>
      <c r="DK62" s="2"/>
      <c r="DL62" s="2"/>
      <c r="DM62" s="2"/>
      <c r="DN62" s="2"/>
      <c r="DT62" s="4">
        <v>23</v>
      </c>
      <c r="DU62" s="2">
        <v>62439</v>
      </c>
      <c r="DV62" s="2">
        <v>62440</v>
      </c>
      <c r="DW62" s="2">
        <v>62438</v>
      </c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10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10"/>
      <c r="FB62" s="2">
        <v>21</v>
      </c>
      <c r="FC62" s="2">
        <v>62470</v>
      </c>
      <c r="FD62" s="2">
        <v>62249</v>
      </c>
      <c r="FE62" s="2">
        <v>62530</v>
      </c>
      <c r="FF62" s="2"/>
      <c r="FG62" s="2"/>
      <c r="FH62" s="2"/>
      <c r="FI62" s="2"/>
      <c r="FJ62" s="10"/>
      <c r="FK62" s="2">
        <v>5</v>
      </c>
      <c r="FL62" s="2">
        <v>15485</v>
      </c>
      <c r="FM62" s="2">
        <v>15480</v>
      </c>
      <c r="FN62" s="2">
        <v>15479</v>
      </c>
      <c r="FO62" s="2">
        <v>6</v>
      </c>
      <c r="FP62" s="2">
        <v>15480</v>
      </c>
      <c r="FQ62" s="2">
        <v>15485</v>
      </c>
      <c r="FR62" s="2">
        <v>15686</v>
      </c>
      <c r="FS62" s="10"/>
      <c r="FT62" s="2"/>
      <c r="FU62" s="2"/>
      <c r="FV62" s="2"/>
      <c r="FW62" s="2"/>
      <c r="FX62" s="2"/>
      <c r="FY62" s="4">
        <v>15</v>
      </c>
      <c r="FZ62" s="2">
        <v>62421</v>
      </c>
      <c r="GA62" s="2">
        <v>62562</v>
      </c>
      <c r="GB62" s="2">
        <v>62563</v>
      </c>
      <c r="GC62" s="2"/>
      <c r="GD62" s="2"/>
      <c r="GE62" s="2"/>
      <c r="GF62" s="2"/>
      <c r="GG62" s="2"/>
      <c r="GH62" s="4"/>
      <c r="GI62" s="2"/>
      <c r="GJ62" s="2"/>
      <c r="GK62" s="2"/>
    </row>
    <row r="63" spans="1:194">
      <c r="A63" s="2"/>
      <c r="B63" s="2"/>
      <c r="C63" s="2" t="s">
        <v>4</v>
      </c>
      <c r="D63" s="2" t="s">
        <v>5</v>
      </c>
      <c r="E63" s="4">
        <v>7.4950000000000001</v>
      </c>
      <c r="F63" s="2" t="s">
        <v>0</v>
      </c>
      <c r="G63" s="2" t="s">
        <v>1</v>
      </c>
      <c r="H63" s="2" t="s">
        <v>0</v>
      </c>
      <c r="I63" s="2"/>
      <c r="J63" s="2"/>
      <c r="K63" s="2"/>
      <c r="L63" s="2"/>
      <c r="M63" s="2"/>
      <c r="N63" s="4">
        <v>4.7779999999999996</v>
      </c>
      <c r="O63" s="7" t="s">
        <v>17</v>
      </c>
      <c r="P63" s="7" t="s">
        <v>26</v>
      </c>
      <c r="Q63" s="7" t="s">
        <v>28</v>
      </c>
      <c r="R63" s="7">
        <v>4.8739999999999997</v>
      </c>
      <c r="S63" s="7" t="s">
        <v>17</v>
      </c>
      <c r="T63" s="7" t="s">
        <v>18</v>
      </c>
      <c r="U63" s="7" t="s">
        <v>27</v>
      </c>
      <c r="V63" s="7"/>
      <c r="W63" s="4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4">
        <v>5.3470000000000004</v>
      </c>
      <c r="AM63" s="2" t="s">
        <v>22</v>
      </c>
      <c r="AN63" s="2" t="s">
        <v>26</v>
      </c>
      <c r="AO63" s="2" t="s">
        <v>17</v>
      </c>
      <c r="AP63" s="2"/>
      <c r="AQ63" s="2"/>
      <c r="AR63" s="2"/>
      <c r="AS63" s="2"/>
      <c r="AT63" s="2"/>
      <c r="AU63" s="6">
        <v>7.968</v>
      </c>
      <c r="AV63" s="1" t="s">
        <v>59</v>
      </c>
      <c r="AW63" s="1" t="s">
        <v>58</v>
      </c>
      <c r="AX63" s="1" t="s">
        <v>59</v>
      </c>
      <c r="AY63" s="2"/>
      <c r="AZ63" s="2"/>
      <c r="BA63" s="2"/>
      <c r="BB63" s="2"/>
      <c r="BC63" s="10"/>
      <c r="BD63" s="2">
        <v>9.0500000000000007</v>
      </c>
      <c r="BE63" s="2" t="s">
        <v>68</v>
      </c>
      <c r="BF63" s="2" t="s">
        <v>68</v>
      </c>
      <c r="BG63" s="2" t="s">
        <v>67</v>
      </c>
      <c r="BH63" s="2"/>
      <c r="BN63" s="4">
        <v>9.2989999999999995</v>
      </c>
      <c r="BO63" s="2" t="s">
        <v>78</v>
      </c>
      <c r="BP63" s="2" t="s">
        <v>79</v>
      </c>
      <c r="BQ63" s="2" t="s">
        <v>78</v>
      </c>
      <c r="BR63" s="2"/>
      <c r="BS63" s="6">
        <v>9.4510000000000005</v>
      </c>
      <c r="BT63" s="1" t="s">
        <v>83</v>
      </c>
      <c r="BU63" s="1" t="s">
        <v>84</v>
      </c>
      <c r="BV63" s="1" t="s">
        <v>93</v>
      </c>
      <c r="CF63" s="1">
        <v>8.4410000000000007</v>
      </c>
      <c r="CG63" s="1" t="s">
        <v>89</v>
      </c>
      <c r="CH63" s="1" t="s">
        <v>89</v>
      </c>
      <c r="CI63" s="1" t="s">
        <v>89</v>
      </c>
      <c r="CS63" s="4">
        <v>8.69</v>
      </c>
      <c r="CT63" s="2" t="s">
        <v>92</v>
      </c>
      <c r="CU63" s="2" t="s">
        <v>97</v>
      </c>
      <c r="CV63" s="2" t="s">
        <v>89</v>
      </c>
      <c r="CW63" s="2"/>
      <c r="CX63" s="2"/>
      <c r="CY63" s="2"/>
      <c r="CZ63" s="2"/>
      <c r="DA63" s="10"/>
      <c r="DB63" s="1">
        <v>9.7479999999999993</v>
      </c>
      <c r="DC63" s="1" t="s">
        <v>100</v>
      </c>
      <c r="DD63" s="1" t="s">
        <v>105</v>
      </c>
      <c r="DE63" s="1" t="s">
        <v>109</v>
      </c>
      <c r="DK63" s="2"/>
      <c r="DL63" s="2"/>
      <c r="DM63" s="2"/>
      <c r="DN63" s="2"/>
      <c r="DT63" s="4">
        <v>9.6270000000000007</v>
      </c>
      <c r="DU63" s="2" t="s">
        <v>97</v>
      </c>
      <c r="DV63" s="2" t="s">
        <v>97</v>
      </c>
      <c r="DW63" s="2" t="s">
        <v>97</v>
      </c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10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10"/>
      <c r="FB63" s="2">
        <v>9.5069999999999997</v>
      </c>
      <c r="FC63" s="2" t="s">
        <v>130</v>
      </c>
      <c r="FD63" s="2" t="s">
        <v>94</v>
      </c>
      <c r="FE63" s="2" t="s">
        <v>85</v>
      </c>
      <c r="FF63" s="2"/>
      <c r="FG63" s="2"/>
      <c r="FH63" s="2"/>
      <c r="FI63" s="2"/>
      <c r="FJ63" s="10"/>
      <c r="FK63" s="2">
        <v>5.5640000000000001</v>
      </c>
      <c r="FL63" s="2" t="s">
        <v>29</v>
      </c>
      <c r="FM63" s="2" t="s">
        <v>29</v>
      </c>
      <c r="FN63" s="2" t="s">
        <v>55</v>
      </c>
      <c r="FO63" s="2">
        <v>5.62</v>
      </c>
      <c r="FP63" s="2" t="s">
        <v>29</v>
      </c>
      <c r="FQ63" s="2" t="s">
        <v>29</v>
      </c>
      <c r="FR63" s="2" t="s">
        <v>31</v>
      </c>
      <c r="FS63" s="10"/>
      <c r="FT63" s="2"/>
      <c r="FU63" s="2"/>
      <c r="FV63" s="2"/>
      <c r="FW63" s="2"/>
      <c r="FX63" s="2"/>
      <c r="FY63" s="4">
        <v>8.7539999999999996</v>
      </c>
      <c r="FZ63" s="2" t="s">
        <v>84</v>
      </c>
      <c r="GA63" s="2" t="s">
        <v>83</v>
      </c>
      <c r="GB63" s="2" t="s">
        <v>83</v>
      </c>
      <c r="GC63" s="2"/>
      <c r="GD63" s="2"/>
      <c r="GE63" s="2"/>
      <c r="GF63" s="2"/>
      <c r="GG63" s="2"/>
      <c r="GH63" s="4"/>
      <c r="GI63" s="2"/>
      <c r="GJ63" s="2"/>
      <c r="GK63" s="2"/>
    </row>
    <row r="64" spans="1:194">
      <c r="A64" s="2"/>
      <c r="B64" s="2"/>
      <c r="C64" s="2" t="s">
        <v>8</v>
      </c>
      <c r="D64" s="2" t="s">
        <v>9</v>
      </c>
      <c r="E64" s="4">
        <v>15.69</v>
      </c>
      <c r="F64" s="2">
        <v>94</v>
      </c>
      <c r="G64" s="2">
        <v>93</v>
      </c>
      <c r="H64" s="2">
        <v>90</v>
      </c>
      <c r="I64" s="2"/>
      <c r="J64" s="2"/>
      <c r="K64" s="2"/>
      <c r="L64" s="2"/>
      <c r="M64" s="2">
        <f t="shared" ref="M64:M100" si="371">SUM(E64+I64)</f>
        <v>15.69</v>
      </c>
      <c r="N64" s="4">
        <v>0.85</v>
      </c>
      <c r="O64" s="7">
        <v>94</v>
      </c>
      <c r="P64" s="7">
        <v>91</v>
      </c>
      <c r="Q64" s="7">
        <v>90</v>
      </c>
      <c r="R64" s="7">
        <v>0.82</v>
      </c>
      <c r="S64" s="7">
        <v>87</v>
      </c>
      <c r="T64" s="7">
        <v>74</v>
      </c>
      <c r="U64" s="7">
        <v>64</v>
      </c>
      <c r="V64" s="7">
        <f t="shared" ref="V64" si="372">SUM(N64+R64)</f>
        <v>1.67</v>
      </c>
      <c r="W64" s="4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>
        <f t="shared" ref="AK64" si="373">SUM(W64+AA64+AE64+AI64)</f>
        <v>0</v>
      </c>
      <c r="AL64" s="4">
        <v>2.0299999999999998</v>
      </c>
      <c r="AM64" s="2">
        <v>95</v>
      </c>
      <c r="AN64" s="2">
        <v>90</v>
      </c>
      <c r="AO64" s="2">
        <v>87</v>
      </c>
      <c r="AP64" s="2"/>
      <c r="AQ64" s="2"/>
      <c r="AR64" s="2"/>
      <c r="AS64" s="2"/>
      <c r="AT64" s="2">
        <f t="shared" ref="AT64" si="374">SUM(AL64+AP64)</f>
        <v>2.0299999999999998</v>
      </c>
      <c r="AU64" s="6">
        <v>2.9</v>
      </c>
      <c r="AV64" s="1">
        <v>98</v>
      </c>
      <c r="AW64" s="1">
        <v>94</v>
      </c>
      <c r="AX64" s="1">
        <v>93</v>
      </c>
      <c r="AY64" s="2"/>
      <c r="AZ64" s="2"/>
      <c r="BA64" s="2"/>
      <c r="BB64" s="2"/>
      <c r="BC64" s="10">
        <f t="shared" ref="BC64" si="375">SUM(AU64+AY64)</f>
        <v>2.9</v>
      </c>
      <c r="BD64" s="2">
        <v>10.9</v>
      </c>
      <c r="BE64" s="2">
        <v>97</v>
      </c>
      <c r="BF64" s="2">
        <v>91</v>
      </c>
      <c r="BG64" s="2">
        <v>90</v>
      </c>
      <c r="BH64" s="2">
        <f t="shared" si="263"/>
        <v>10.9</v>
      </c>
      <c r="BM64">
        <f t="shared" ref="BM64" si="376">SUM(BD64+BI64)</f>
        <v>10.9</v>
      </c>
      <c r="BN64" s="4">
        <v>2.79</v>
      </c>
      <c r="BO64" s="2">
        <v>96</v>
      </c>
      <c r="BP64" s="2">
        <v>93</v>
      </c>
      <c r="BQ64" s="2">
        <v>83</v>
      </c>
      <c r="BR64" s="2">
        <f t="shared" ref="BR64" si="377">SUM(BN64)</f>
        <v>2.79</v>
      </c>
      <c r="BS64" s="6">
        <v>0.88</v>
      </c>
      <c r="BT64" s="1">
        <v>96</v>
      </c>
      <c r="BU64" s="1">
        <v>91</v>
      </c>
      <c r="BV64" s="1">
        <v>78</v>
      </c>
      <c r="CE64" s="9">
        <f t="shared" ref="CE64" si="378">SUM(BS64+BW64+CA64)</f>
        <v>0.88</v>
      </c>
      <c r="CF64" s="1">
        <v>2.17</v>
      </c>
      <c r="CG64" s="1">
        <v>95</v>
      </c>
      <c r="CH64" s="1">
        <v>94</v>
      </c>
      <c r="CI64" s="1">
        <v>90</v>
      </c>
      <c r="CR64" s="1">
        <f t="shared" ref="CR64" si="379">SUM(CF64+CJ64+CN64)</f>
        <v>2.17</v>
      </c>
      <c r="CS64" s="4">
        <v>1.76</v>
      </c>
      <c r="CT64" s="2">
        <v>98</v>
      </c>
      <c r="CU64" s="2">
        <v>91</v>
      </c>
      <c r="CV64" s="2">
        <v>91</v>
      </c>
      <c r="CW64" s="2"/>
      <c r="CX64" s="2"/>
      <c r="CY64" s="2"/>
      <c r="CZ64" s="2"/>
      <c r="DA64" s="10">
        <f t="shared" ref="DA64" si="380">SUM(CS64+CW64)</f>
        <v>1.76</v>
      </c>
      <c r="DB64" s="1">
        <v>1.07</v>
      </c>
      <c r="DC64" s="1">
        <v>93</v>
      </c>
      <c r="DD64" s="1">
        <v>62</v>
      </c>
      <c r="DE64" s="1">
        <v>55</v>
      </c>
      <c r="DJ64" s="9">
        <f t="shared" ref="DJ64" si="381">SUM(DB64+DF64)</f>
        <v>1.07</v>
      </c>
      <c r="DK64" s="2"/>
      <c r="DL64" s="2"/>
      <c r="DM64" s="2"/>
      <c r="DN64" s="2"/>
      <c r="DS64">
        <f t="shared" ref="DS64" si="382">SUM(DK64+DO64)</f>
        <v>0</v>
      </c>
      <c r="DT64" s="4">
        <v>5.08</v>
      </c>
      <c r="DU64" s="2">
        <v>96</v>
      </c>
      <c r="DV64" s="2">
        <v>93</v>
      </c>
      <c r="DW64" s="2">
        <v>81</v>
      </c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10">
        <f t="shared" ref="EJ64" si="383">SUM(DT64+DX64+EB64+EF64)</f>
        <v>5.08</v>
      </c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10">
        <f t="shared" ref="FA64" si="384">SUM(EK64+EO64+ES64+EW64)</f>
        <v>0</v>
      </c>
      <c r="FB64" s="2">
        <v>2.3199999999999998</v>
      </c>
      <c r="FC64" s="2">
        <v>97</v>
      </c>
      <c r="FD64" s="2">
        <v>95</v>
      </c>
      <c r="FE64" s="2">
        <v>95</v>
      </c>
      <c r="FF64" s="2"/>
      <c r="FG64" s="2"/>
      <c r="FH64" s="2"/>
      <c r="FI64" s="2"/>
      <c r="FJ64" s="10">
        <f t="shared" ref="FJ64" si="385">SUM(FB64+FF64)</f>
        <v>2.3199999999999998</v>
      </c>
      <c r="FK64" s="2">
        <v>2.46</v>
      </c>
      <c r="FL64" s="2">
        <v>94</v>
      </c>
      <c r="FM64" s="2">
        <v>94</v>
      </c>
      <c r="FN64" s="2">
        <v>93</v>
      </c>
      <c r="FO64" s="2">
        <v>2.2400000000000002</v>
      </c>
      <c r="FP64" s="2">
        <v>94</v>
      </c>
      <c r="FQ64" s="2">
        <v>93</v>
      </c>
      <c r="FR64" s="2">
        <v>93</v>
      </c>
      <c r="FS64" s="10">
        <f t="shared" ref="FS64" si="386">SUM(FK64+FO64)</f>
        <v>4.7</v>
      </c>
      <c r="FT64" s="2"/>
      <c r="FU64" s="2"/>
      <c r="FV64" s="2"/>
      <c r="FW64" s="2"/>
      <c r="FX64" s="2">
        <f t="shared" ref="FX64" si="387">SUM(FT64)</f>
        <v>0</v>
      </c>
      <c r="FY64" s="4">
        <v>2.71</v>
      </c>
      <c r="FZ64" s="2">
        <v>95</v>
      </c>
      <c r="GA64" s="2">
        <v>95</v>
      </c>
      <c r="GB64" s="2">
        <v>93</v>
      </c>
      <c r="GC64" s="2"/>
      <c r="GD64" s="2"/>
      <c r="GE64" s="2"/>
      <c r="GF64" s="2"/>
      <c r="GG64" s="2">
        <f t="shared" ref="GG64" si="388">SUM(FY64+GC64)</f>
        <v>2.71</v>
      </c>
      <c r="GH64" s="4"/>
      <c r="GI64" s="2"/>
      <c r="GJ64" s="2"/>
      <c r="GK64" s="2"/>
      <c r="GL64">
        <f t="shared" ref="GL64" si="389">SUM(GH64)</f>
        <v>0</v>
      </c>
    </row>
    <row r="65" spans="1:194">
      <c r="A65" s="2">
        <v>25</v>
      </c>
      <c r="B65" s="2">
        <v>31</v>
      </c>
      <c r="C65" s="2" t="s">
        <v>2</v>
      </c>
      <c r="D65" s="2" t="s">
        <v>3</v>
      </c>
      <c r="E65" s="4">
        <v>10</v>
      </c>
      <c r="F65" s="2">
        <v>16250</v>
      </c>
      <c r="G65" s="2">
        <v>16258</v>
      </c>
      <c r="H65" s="2">
        <v>16256</v>
      </c>
      <c r="I65" s="2"/>
      <c r="J65" s="2"/>
      <c r="K65" s="2"/>
      <c r="L65" s="2"/>
      <c r="M65" s="2"/>
      <c r="N65" s="4"/>
      <c r="O65" s="7"/>
      <c r="P65" s="7"/>
      <c r="Q65" s="7"/>
      <c r="R65" s="7"/>
      <c r="S65" s="7"/>
      <c r="T65" s="7"/>
      <c r="U65" s="7"/>
      <c r="V65" s="7"/>
      <c r="W65" s="4">
        <v>1</v>
      </c>
      <c r="X65" s="2">
        <v>15517</v>
      </c>
      <c r="Y65" s="2">
        <v>15707</v>
      </c>
      <c r="Z65" s="2">
        <v>15511</v>
      </c>
      <c r="AA65" s="2">
        <v>7</v>
      </c>
      <c r="AB65" s="2">
        <v>15515</v>
      </c>
      <c r="AC65" s="2">
        <v>15480</v>
      </c>
      <c r="AD65" s="2">
        <v>15514</v>
      </c>
      <c r="AE65" s="2"/>
      <c r="AF65" s="2"/>
      <c r="AG65" s="2"/>
      <c r="AH65" s="2"/>
      <c r="AI65" s="2"/>
      <c r="AJ65" s="2"/>
      <c r="AK65" s="2"/>
      <c r="AL65" s="4">
        <v>5</v>
      </c>
      <c r="AM65" s="2">
        <v>15500</v>
      </c>
      <c r="AN65" s="2">
        <v>15721</v>
      </c>
      <c r="AO65" s="2">
        <v>15655</v>
      </c>
      <c r="AP65" s="2"/>
      <c r="AQ65" s="2"/>
      <c r="AR65" s="2"/>
      <c r="AS65" s="2"/>
      <c r="AT65" s="3"/>
      <c r="AU65" s="6">
        <v>11</v>
      </c>
      <c r="AV65" s="1">
        <v>56274</v>
      </c>
      <c r="AW65" s="1">
        <v>56372</v>
      </c>
      <c r="AX65" s="1">
        <v>56370</v>
      </c>
      <c r="AY65" s="2"/>
      <c r="AZ65" s="2"/>
      <c r="BA65" s="2"/>
      <c r="BB65" s="2"/>
      <c r="BC65" s="13"/>
      <c r="BD65" s="2">
        <v>15</v>
      </c>
      <c r="BE65" s="2">
        <v>62261</v>
      </c>
      <c r="BF65" s="2">
        <v>62431</v>
      </c>
      <c r="BG65" s="2">
        <v>62263</v>
      </c>
      <c r="BH65" s="2"/>
      <c r="BN65" s="4">
        <v>16</v>
      </c>
      <c r="BO65" s="2">
        <v>62311</v>
      </c>
      <c r="BP65" s="2">
        <v>62313</v>
      </c>
      <c r="BQ65" s="2">
        <v>62394</v>
      </c>
      <c r="BR65" s="2"/>
      <c r="CF65" s="1">
        <v>12</v>
      </c>
      <c r="CG65" s="1">
        <v>62286</v>
      </c>
      <c r="CH65" s="1">
        <v>62285</v>
      </c>
      <c r="CI65" s="1">
        <v>62245</v>
      </c>
      <c r="CJ65" s="1">
        <v>13</v>
      </c>
      <c r="CK65" s="1">
        <v>62286</v>
      </c>
      <c r="CL65" s="1">
        <v>62244</v>
      </c>
      <c r="CM65" s="1">
        <v>62285</v>
      </c>
      <c r="CS65" s="4"/>
      <c r="CT65" s="2"/>
      <c r="CU65" s="2"/>
      <c r="CV65" s="2"/>
      <c r="CW65" s="2"/>
      <c r="CX65" s="2"/>
      <c r="CY65" s="2"/>
      <c r="CZ65" s="2"/>
      <c r="DA65" s="10"/>
      <c r="DK65" s="2"/>
      <c r="DL65" s="2"/>
      <c r="DM65" s="2"/>
      <c r="DN65" s="2"/>
      <c r="DT65" s="4">
        <v>21</v>
      </c>
      <c r="DU65" s="2">
        <v>62439</v>
      </c>
      <c r="DV65" s="2">
        <v>62441</v>
      </c>
      <c r="DW65" s="2">
        <v>62440</v>
      </c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10"/>
      <c r="EK65" s="2">
        <v>17</v>
      </c>
      <c r="EL65" s="2">
        <v>62525</v>
      </c>
      <c r="EM65" s="2">
        <v>62244</v>
      </c>
      <c r="EN65" s="2">
        <v>62421</v>
      </c>
      <c r="EO65" s="2">
        <v>22</v>
      </c>
      <c r="EP65" s="2">
        <v>62528</v>
      </c>
      <c r="EQ65" s="2">
        <v>62517</v>
      </c>
      <c r="ER65" s="2">
        <v>62530</v>
      </c>
      <c r="ES65" s="2">
        <v>23</v>
      </c>
      <c r="ET65" s="2">
        <v>62525</v>
      </c>
      <c r="EU65" s="2">
        <v>62434</v>
      </c>
      <c r="EV65" s="2">
        <v>62517</v>
      </c>
      <c r="EW65" s="2"/>
      <c r="EX65" s="2"/>
      <c r="EY65" s="2"/>
      <c r="EZ65" s="2"/>
      <c r="FA65" s="10"/>
      <c r="FB65" s="2">
        <v>19</v>
      </c>
      <c r="FC65" s="2">
        <v>62470</v>
      </c>
      <c r="FD65" s="2">
        <v>62528</v>
      </c>
      <c r="FE65" s="2">
        <v>62490</v>
      </c>
      <c r="FF65" s="2"/>
      <c r="FG65" s="2"/>
      <c r="FH65" s="2"/>
      <c r="FI65" s="2"/>
      <c r="FJ65" s="10"/>
      <c r="FK65" s="2">
        <v>8</v>
      </c>
      <c r="FL65" s="2">
        <v>15480</v>
      </c>
      <c r="FM65" s="2">
        <v>15515</v>
      </c>
      <c r="FN65" s="2">
        <v>15514</v>
      </c>
      <c r="FO65" s="2"/>
      <c r="FP65" s="2"/>
      <c r="FQ65" s="2"/>
      <c r="FR65" s="2"/>
      <c r="FS65" s="10"/>
      <c r="FT65" s="2"/>
      <c r="FU65" s="2"/>
      <c r="FV65" s="2"/>
      <c r="FW65" s="2"/>
      <c r="FX65" s="2"/>
      <c r="FY65" s="4">
        <v>18</v>
      </c>
      <c r="FZ65" s="2">
        <v>62421</v>
      </c>
      <c r="GA65" s="2">
        <v>62563</v>
      </c>
      <c r="GB65" s="2">
        <v>62445</v>
      </c>
      <c r="GC65" s="2"/>
      <c r="GD65" s="2"/>
      <c r="GE65" s="2"/>
      <c r="GF65" s="2"/>
      <c r="GG65" s="2"/>
      <c r="GH65" s="4">
        <v>14</v>
      </c>
      <c r="GI65" s="2">
        <v>62379</v>
      </c>
      <c r="GJ65" s="2">
        <v>62423</v>
      </c>
      <c r="GK65" s="2">
        <v>62562</v>
      </c>
    </row>
    <row r="66" spans="1:194">
      <c r="A66" s="2"/>
      <c r="B66" s="2"/>
      <c r="C66" s="2" t="s">
        <v>4</v>
      </c>
      <c r="D66" s="2" t="s">
        <v>5</v>
      </c>
      <c r="E66" s="4">
        <v>7.4950000000000001</v>
      </c>
      <c r="F66" s="2" t="s">
        <v>0</v>
      </c>
      <c r="G66" s="2" t="s">
        <v>1</v>
      </c>
      <c r="H66" s="2" t="s">
        <v>0</v>
      </c>
      <c r="I66" s="2"/>
      <c r="J66" s="2"/>
      <c r="K66" s="2"/>
      <c r="L66" s="2"/>
      <c r="M66" s="2"/>
      <c r="N66" s="4"/>
      <c r="O66" s="7"/>
      <c r="P66" s="7"/>
      <c r="Q66" s="7"/>
      <c r="R66" s="7"/>
      <c r="S66" s="7"/>
      <c r="T66" s="7"/>
      <c r="U66" s="7"/>
      <c r="V66" s="7"/>
      <c r="W66" s="4">
        <v>4.7779999999999996</v>
      </c>
      <c r="X66" s="2" t="s">
        <v>26</v>
      </c>
      <c r="Y66" s="2" t="s">
        <v>17</v>
      </c>
      <c r="Z66" s="2" t="s">
        <v>17</v>
      </c>
      <c r="AA66" s="2">
        <v>5.556</v>
      </c>
      <c r="AB66" s="2" t="s">
        <v>26</v>
      </c>
      <c r="AC66" s="2" t="s">
        <v>29</v>
      </c>
      <c r="AD66" s="2" t="s">
        <v>38</v>
      </c>
      <c r="AE66" s="2"/>
      <c r="AF66" s="2"/>
      <c r="AG66" s="2"/>
      <c r="AH66" s="2"/>
      <c r="AI66" s="2"/>
      <c r="AJ66" s="2"/>
      <c r="AK66" s="2"/>
      <c r="AL66" s="4">
        <v>5.2830000000000004</v>
      </c>
      <c r="AM66" s="2" t="s">
        <v>22</v>
      </c>
      <c r="AN66" s="2" t="s">
        <v>23</v>
      </c>
      <c r="AO66" s="2" t="s">
        <v>24</v>
      </c>
      <c r="AP66" s="2"/>
      <c r="AQ66" s="2"/>
      <c r="AR66" s="2"/>
      <c r="AS66" s="2"/>
      <c r="AT66" s="2"/>
      <c r="AU66" s="6">
        <v>7.968</v>
      </c>
      <c r="AV66" s="1" t="s">
        <v>59</v>
      </c>
      <c r="AW66" s="1" t="s">
        <v>58</v>
      </c>
      <c r="AX66" s="1" t="s">
        <v>58</v>
      </c>
      <c r="AY66" s="2"/>
      <c r="AZ66" s="2"/>
      <c r="BA66" s="2"/>
      <c r="BB66" s="2"/>
      <c r="BC66" s="10"/>
      <c r="BD66" s="2">
        <v>9.0500000000000007</v>
      </c>
      <c r="BE66" s="2" t="s">
        <v>68</v>
      </c>
      <c r="BF66" s="2" t="s">
        <v>67</v>
      </c>
      <c r="BG66" s="2" t="s">
        <v>68</v>
      </c>
      <c r="BH66" s="2"/>
      <c r="BN66" s="4">
        <v>9.2910000000000004</v>
      </c>
      <c r="BO66" s="2" t="s">
        <v>78</v>
      </c>
      <c r="BP66" s="2" t="s">
        <v>80</v>
      </c>
      <c r="BQ66" s="2" t="s">
        <v>81</v>
      </c>
      <c r="BR66" s="2"/>
      <c r="CF66" s="1">
        <v>8.4410000000000007</v>
      </c>
      <c r="CG66" s="1" t="s">
        <v>89</v>
      </c>
      <c r="CH66" s="1" t="s">
        <v>89</v>
      </c>
      <c r="CI66" s="1" t="s">
        <v>92</v>
      </c>
      <c r="CJ66" s="1">
        <v>8.69</v>
      </c>
      <c r="CK66" s="1" t="s">
        <v>89</v>
      </c>
      <c r="CL66" s="1" t="s">
        <v>92</v>
      </c>
      <c r="CM66" s="1" t="s">
        <v>89</v>
      </c>
      <c r="CS66" s="4"/>
      <c r="CT66" s="2"/>
      <c r="CU66" s="2"/>
      <c r="CV66" s="2"/>
      <c r="CW66" s="2"/>
      <c r="CX66" s="2"/>
      <c r="CY66" s="2"/>
      <c r="CZ66" s="2"/>
      <c r="DA66" s="10"/>
      <c r="DK66" s="2"/>
      <c r="DL66" s="2"/>
      <c r="DM66" s="2"/>
      <c r="DN66" s="2"/>
      <c r="DT66" s="4">
        <v>9.6270000000000007</v>
      </c>
      <c r="DU66" s="2" t="s">
        <v>97</v>
      </c>
      <c r="DV66" s="2" t="s">
        <v>97</v>
      </c>
      <c r="DW66" s="2" t="s">
        <v>97</v>
      </c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10"/>
      <c r="EK66" s="2">
        <v>9.3550000000000004</v>
      </c>
      <c r="EL66" s="2" t="s">
        <v>85</v>
      </c>
      <c r="EM66" s="2" t="s">
        <v>92</v>
      </c>
      <c r="EN66" s="2" t="s">
        <v>84</v>
      </c>
      <c r="EO66" s="2">
        <v>9.6679999999999993</v>
      </c>
      <c r="EP66" s="2" t="s">
        <v>85</v>
      </c>
      <c r="EQ66" s="2" t="s">
        <v>88</v>
      </c>
      <c r="ER66" s="2" t="s">
        <v>85</v>
      </c>
      <c r="ES66" s="2">
        <v>9.7720000000000002</v>
      </c>
      <c r="ET66" s="2" t="s">
        <v>85</v>
      </c>
      <c r="EU66" s="2" t="s">
        <v>133</v>
      </c>
      <c r="EV66" s="2" t="s">
        <v>88</v>
      </c>
      <c r="EW66" s="2"/>
      <c r="EX66" s="2"/>
      <c r="EY66" s="2"/>
      <c r="EZ66" s="2"/>
      <c r="FA66" s="10"/>
      <c r="FB66" s="2">
        <v>9.5069999999999997</v>
      </c>
      <c r="FC66" s="2" t="s">
        <v>130</v>
      </c>
      <c r="FD66" s="2" t="s">
        <v>85</v>
      </c>
      <c r="FE66" s="2" t="s">
        <v>134</v>
      </c>
      <c r="FF66" s="2"/>
      <c r="FG66" s="2"/>
      <c r="FH66" s="2"/>
      <c r="FI66" s="2"/>
      <c r="FJ66" s="10"/>
      <c r="FK66" s="2">
        <v>5.6280000000000001</v>
      </c>
      <c r="FL66" s="2" t="s">
        <v>29</v>
      </c>
      <c r="FM66" s="2" t="s">
        <v>26</v>
      </c>
      <c r="FN66" s="2" t="s">
        <v>38</v>
      </c>
      <c r="FO66" s="2"/>
      <c r="FP66" s="2"/>
      <c r="FQ66" s="2"/>
      <c r="FR66" s="2"/>
      <c r="FS66" s="10"/>
      <c r="FT66" s="2"/>
      <c r="FU66" s="2"/>
      <c r="FV66" s="2"/>
      <c r="FW66" s="2"/>
      <c r="FX66" s="2"/>
      <c r="FY66" s="4">
        <v>9.4510000000000005</v>
      </c>
      <c r="FZ66" s="2" t="s">
        <v>84</v>
      </c>
      <c r="GA66" s="2" t="s">
        <v>83</v>
      </c>
      <c r="GB66" s="2" t="s">
        <v>126</v>
      </c>
      <c r="GC66" s="2"/>
      <c r="GD66" s="2"/>
      <c r="GE66" s="2"/>
      <c r="GF66" s="2"/>
      <c r="GG66" s="2"/>
      <c r="GH66" s="4">
        <v>8.7539999999999996</v>
      </c>
      <c r="GI66" s="2" t="s">
        <v>86</v>
      </c>
      <c r="GJ66" s="2" t="s">
        <v>84</v>
      </c>
      <c r="GK66" s="2" t="s">
        <v>83</v>
      </c>
    </row>
    <row r="67" spans="1:194">
      <c r="A67" s="2"/>
      <c r="B67" s="2"/>
      <c r="C67" s="2" t="s">
        <v>8</v>
      </c>
      <c r="D67" s="2" t="s">
        <v>9</v>
      </c>
      <c r="E67" s="4">
        <v>30.06</v>
      </c>
      <c r="F67" s="2">
        <v>94</v>
      </c>
      <c r="G67" s="2">
        <v>91</v>
      </c>
      <c r="H67" s="2">
        <v>90</v>
      </c>
      <c r="I67" s="2"/>
      <c r="J67" s="2"/>
      <c r="K67" s="2"/>
      <c r="L67" s="2"/>
      <c r="M67" s="2">
        <f t="shared" ref="M67:M103" si="390">SUM(E67+I67)</f>
        <v>30.06</v>
      </c>
      <c r="N67" s="4"/>
      <c r="O67" s="7"/>
      <c r="P67" s="7"/>
      <c r="Q67" s="7"/>
      <c r="R67" s="7"/>
      <c r="S67" s="7"/>
      <c r="T67" s="7"/>
      <c r="U67" s="7"/>
      <c r="V67" s="7">
        <f t="shared" ref="V67" si="391">SUM(N67+R67)</f>
        <v>0</v>
      </c>
      <c r="W67" s="4">
        <v>0.79</v>
      </c>
      <c r="X67" s="2">
        <v>96</v>
      </c>
      <c r="Y67" s="2">
        <v>94</v>
      </c>
      <c r="Z67" s="2">
        <v>90</v>
      </c>
      <c r="AA67" s="2">
        <v>0.91</v>
      </c>
      <c r="AB67" s="2">
        <v>87</v>
      </c>
      <c r="AC67" s="2">
        <v>83</v>
      </c>
      <c r="AD67" s="2">
        <v>81</v>
      </c>
      <c r="AE67" s="2"/>
      <c r="AF67" s="2"/>
      <c r="AG67" s="2"/>
      <c r="AH67" s="2"/>
      <c r="AI67" s="2"/>
      <c r="AJ67" s="2"/>
      <c r="AK67" s="2">
        <f t="shared" ref="AK67" si="392">SUM(W67+AA67+AE67+AI67)</f>
        <v>1.7000000000000002</v>
      </c>
      <c r="AL67" s="4">
        <v>3.06</v>
      </c>
      <c r="AM67" s="2">
        <v>95</v>
      </c>
      <c r="AN67" s="2">
        <v>93</v>
      </c>
      <c r="AO67" s="2">
        <v>90</v>
      </c>
      <c r="AP67" s="2"/>
      <c r="AQ67" s="2"/>
      <c r="AR67" s="2"/>
      <c r="AS67" s="2"/>
      <c r="AT67" s="2">
        <f t="shared" ref="AT67" si="393">SUM(AL67+AP67)</f>
        <v>3.06</v>
      </c>
      <c r="AU67" s="6">
        <v>8.01</v>
      </c>
      <c r="AV67" s="1">
        <v>98</v>
      </c>
      <c r="AW67" s="1">
        <v>96</v>
      </c>
      <c r="AX67" s="1">
        <v>93</v>
      </c>
      <c r="AY67" s="2"/>
      <c r="AZ67" s="2"/>
      <c r="BA67" s="2"/>
      <c r="BB67" s="2"/>
      <c r="BC67" s="10">
        <f t="shared" ref="BC67" si="394">SUM(AU67+AY67)</f>
        <v>8.01</v>
      </c>
      <c r="BD67" s="2">
        <v>11.89</v>
      </c>
      <c r="BE67" s="2">
        <v>96</v>
      </c>
      <c r="BF67" s="2">
        <v>64</v>
      </c>
      <c r="BG67" s="2">
        <v>49</v>
      </c>
      <c r="BH67" s="2">
        <f t="shared" si="263"/>
        <v>11.89</v>
      </c>
      <c r="BM67">
        <f t="shared" ref="BM67" si="395">SUM(BD67+BI67)</f>
        <v>11.89</v>
      </c>
      <c r="BN67" s="4">
        <v>1.69</v>
      </c>
      <c r="BO67" s="2">
        <v>90</v>
      </c>
      <c r="BP67" s="2">
        <v>81</v>
      </c>
      <c r="BQ67" s="2">
        <v>70</v>
      </c>
      <c r="BR67" s="2">
        <f t="shared" ref="BR67" si="396">SUM(BN67)</f>
        <v>1.69</v>
      </c>
      <c r="CE67" s="9">
        <f t="shared" ref="CE67" si="397">SUM(BS67+BW67+CA67)</f>
        <v>0</v>
      </c>
      <c r="CF67" s="1">
        <v>0.76</v>
      </c>
      <c r="CG67" s="1">
        <v>93</v>
      </c>
      <c r="CH67" s="1">
        <v>93</v>
      </c>
      <c r="CI67" s="1">
        <v>83</v>
      </c>
      <c r="CJ67" s="1">
        <v>0.91</v>
      </c>
      <c r="CK67" s="1">
        <v>89</v>
      </c>
      <c r="CL67" s="1">
        <v>86</v>
      </c>
      <c r="CM67" s="1">
        <v>81</v>
      </c>
      <c r="CR67" s="1">
        <f t="shared" ref="CR67" si="398">SUM(CF67+CJ67+CN67)</f>
        <v>1.67</v>
      </c>
      <c r="CS67" s="4"/>
      <c r="CT67" s="2"/>
      <c r="CU67" s="2"/>
      <c r="CV67" s="2"/>
      <c r="CW67" s="2"/>
      <c r="CX67" s="2"/>
      <c r="CY67" s="2"/>
      <c r="CZ67" s="2"/>
      <c r="DA67" s="10">
        <f t="shared" ref="DA67" si="399">SUM(CS67+CW67)</f>
        <v>0</v>
      </c>
      <c r="DJ67" s="9">
        <f t="shared" ref="DJ67" si="400">SUM(DB67+DF67)</f>
        <v>0</v>
      </c>
      <c r="DK67" s="2"/>
      <c r="DL67" s="2"/>
      <c r="DM67" s="2"/>
      <c r="DN67" s="2"/>
      <c r="DS67">
        <f t="shared" ref="DS67" si="401">SUM(DK67+DO67)</f>
        <v>0</v>
      </c>
      <c r="DT67" s="4">
        <v>5.66</v>
      </c>
      <c r="DU67" s="2">
        <v>95</v>
      </c>
      <c r="DV67" s="2">
        <v>93</v>
      </c>
      <c r="DW67" s="2">
        <v>90</v>
      </c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10">
        <f t="shared" ref="EJ67" si="402">SUM(DT67+DX67+EB67+EF67)</f>
        <v>5.66</v>
      </c>
      <c r="EK67" s="2">
        <v>0.89</v>
      </c>
      <c r="EL67" s="2">
        <v>95</v>
      </c>
      <c r="EM67" s="2">
        <v>93</v>
      </c>
      <c r="EN67" s="2">
        <v>93</v>
      </c>
      <c r="EO67" s="2">
        <v>6.22</v>
      </c>
      <c r="EP67" s="2">
        <v>87</v>
      </c>
      <c r="EQ67" s="2">
        <v>78</v>
      </c>
      <c r="ER67" s="2">
        <v>70</v>
      </c>
      <c r="ES67" s="2">
        <v>0.53</v>
      </c>
      <c r="ET67" s="2">
        <v>95</v>
      </c>
      <c r="EU67" s="2">
        <v>89</v>
      </c>
      <c r="EV67" s="2">
        <v>86</v>
      </c>
      <c r="EW67" s="2"/>
      <c r="EX67" s="2"/>
      <c r="EY67" s="2"/>
      <c r="EZ67" s="2"/>
      <c r="FA67" s="10">
        <f t="shared" ref="FA67" si="403">SUM(EK67+EO67+ES67+EW67)</f>
        <v>7.64</v>
      </c>
      <c r="FB67" s="2">
        <v>1.37</v>
      </c>
      <c r="FC67" s="2">
        <v>97</v>
      </c>
      <c r="FD67" s="2">
        <v>91</v>
      </c>
      <c r="FE67" s="2">
        <v>90</v>
      </c>
      <c r="FF67" s="2"/>
      <c r="FG67" s="2"/>
      <c r="FH67" s="2"/>
      <c r="FI67" s="2"/>
      <c r="FJ67" s="10">
        <f t="shared" ref="FJ67" si="404">SUM(FB67+FF67)</f>
        <v>1.37</v>
      </c>
      <c r="FK67" s="2">
        <v>0.75</v>
      </c>
      <c r="FL67" s="2">
        <v>87</v>
      </c>
      <c r="FM67" s="2">
        <v>80</v>
      </c>
      <c r="FN67" s="2">
        <v>59</v>
      </c>
      <c r="FO67" s="2"/>
      <c r="FP67" s="2"/>
      <c r="FQ67" s="2"/>
      <c r="FR67" s="2"/>
      <c r="FS67" s="10">
        <f t="shared" ref="FS67" si="405">SUM(FK67+FO67)</f>
        <v>0.75</v>
      </c>
      <c r="FT67" s="2"/>
      <c r="FU67" s="2"/>
      <c r="FV67" s="2"/>
      <c r="FW67" s="2"/>
      <c r="FX67" s="2">
        <f t="shared" ref="FX67" si="406">SUM(FT67)</f>
        <v>0</v>
      </c>
      <c r="FY67" s="4">
        <v>1.84</v>
      </c>
      <c r="FZ67" s="2">
        <v>94</v>
      </c>
      <c r="GA67" s="2">
        <v>78</v>
      </c>
      <c r="GB67" s="2">
        <v>70</v>
      </c>
      <c r="GC67" s="2"/>
      <c r="GD67" s="2"/>
      <c r="GE67" s="2"/>
      <c r="GF67" s="2"/>
      <c r="GG67" s="2">
        <f t="shared" ref="GG67" si="407">SUM(FY67+GC67)</f>
        <v>1.84</v>
      </c>
      <c r="GH67" s="4">
        <v>1.1399999999999999</v>
      </c>
      <c r="GI67" s="2">
        <v>93</v>
      </c>
      <c r="GJ67" s="2">
        <v>89</v>
      </c>
      <c r="GK67" s="2">
        <v>87</v>
      </c>
      <c r="GL67">
        <f t="shared" ref="GL67" si="408">SUM(GH67)</f>
        <v>1.1399999999999999</v>
      </c>
    </row>
    <row r="68" spans="1:194">
      <c r="A68" s="2">
        <v>26</v>
      </c>
      <c r="B68" s="2">
        <v>20</v>
      </c>
      <c r="C68" s="2" t="s">
        <v>2</v>
      </c>
      <c r="D68" s="2" t="s">
        <v>3</v>
      </c>
      <c r="E68" s="4">
        <v>8</v>
      </c>
      <c r="F68" s="2">
        <v>16250</v>
      </c>
      <c r="G68" s="2">
        <v>16258</v>
      </c>
      <c r="H68" s="2">
        <v>16236</v>
      </c>
      <c r="I68" s="2"/>
      <c r="J68" s="2"/>
      <c r="K68" s="2"/>
      <c r="L68" s="2"/>
      <c r="M68" s="2"/>
      <c r="N68" s="4"/>
      <c r="O68" s="7"/>
      <c r="P68" s="7"/>
      <c r="Q68" s="7"/>
      <c r="R68" s="7"/>
      <c r="S68" s="7"/>
      <c r="T68" s="7"/>
      <c r="U68" s="7"/>
      <c r="V68" s="7"/>
      <c r="W68" s="4">
        <v>1</v>
      </c>
      <c r="X68" s="2">
        <v>15517</v>
      </c>
      <c r="Y68" s="2">
        <v>15707</v>
      </c>
      <c r="Z68" s="2">
        <v>15507</v>
      </c>
      <c r="AA68" s="2">
        <v>4</v>
      </c>
      <c r="AB68" s="2">
        <v>15517</v>
      </c>
      <c r="AC68" s="2">
        <v>15704</v>
      </c>
      <c r="AD68" s="2">
        <v>15505</v>
      </c>
      <c r="AE68" s="2"/>
      <c r="AF68" s="2"/>
      <c r="AG68" s="2"/>
      <c r="AH68" s="2"/>
      <c r="AI68" s="2"/>
      <c r="AJ68" s="2"/>
      <c r="AK68" s="2"/>
      <c r="AL68" s="4">
        <v>3</v>
      </c>
      <c r="AM68" s="2">
        <v>15500</v>
      </c>
      <c r="AN68" s="2">
        <v>15517</v>
      </c>
      <c r="AO68" s="2">
        <v>15721</v>
      </c>
      <c r="AP68" s="2"/>
      <c r="AQ68" s="2"/>
      <c r="AR68" s="2"/>
      <c r="AS68" s="2"/>
      <c r="AT68" s="3"/>
      <c r="AU68" s="6">
        <v>9</v>
      </c>
      <c r="AV68" s="1">
        <v>56274</v>
      </c>
      <c r="AW68" s="1">
        <v>56370</v>
      </c>
      <c r="AX68" s="1">
        <v>56390</v>
      </c>
      <c r="AY68" s="2"/>
      <c r="AZ68" s="2"/>
      <c r="BA68" s="2"/>
      <c r="BB68" s="2"/>
      <c r="BC68" s="13"/>
      <c r="BD68" s="2">
        <v>10</v>
      </c>
      <c r="BE68" s="2">
        <v>62261</v>
      </c>
      <c r="BF68" s="2">
        <v>62432</v>
      </c>
      <c r="BG68" s="2">
        <v>62264</v>
      </c>
      <c r="BH68" s="2"/>
      <c r="BN68" s="4"/>
      <c r="BO68" s="2"/>
      <c r="BP68" s="2"/>
      <c r="BQ68" s="2"/>
      <c r="BR68" s="2"/>
      <c r="CS68" s="4"/>
      <c r="CT68" s="2"/>
      <c r="CU68" s="2"/>
      <c r="CV68" s="2"/>
      <c r="CW68" s="2"/>
      <c r="CX68" s="2"/>
      <c r="CY68" s="2"/>
      <c r="CZ68" s="2"/>
      <c r="DA68" s="10"/>
      <c r="DK68" s="2"/>
      <c r="DL68" s="2"/>
      <c r="DM68" s="2"/>
      <c r="DN68" s="2"/>
      <c r="DT68" s="4">
        <v>14</v>
      </c>
      <c r="DU68" s="2">
        <v>62439</v>
      </c>
      <c r="DV68" s="2">
        <v>62440</v>
      </c>
      <c r="DW68" s="2">
        <v>62438</v>
      </c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10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10"/>
      <c r="FB68" s="2"/>
      <c r="FC68" s="2"/>
      <c r="FD68" s="2"/>
      <c r="FE68" s="2"/>
      <c r="FF68" s="2"/>
      <c r="FG68" s="2"/>
      <c r="FH68" s="2"/>
      <c r="FI68" s="2"/>
      <c r="FJ68" s="10"/>
      <c r="FK68" s="2"/>
      <c r="FL68" s="2"/>
      <c r="FM68" s="2"/>
      <c r="FN68" s="2"/>
      <c r="FO68" s="2"/>
      <c r="FP68" s="2"/>
      <c r="FQ68" s="2"/>
      <c r="FR68" s="2"/>
      <c r="FS68" s="10"/>
      <c r="FT68" s="2"/>
      <c r="FU68" s="2"/>
      <c r="FV68" s="2"/>
      <c r="FW68" s="2"/>
      <c r="FX68" s="2"/>
      <c r="FY68" s="4">
        <v>13</v>
      </c>
      <c r="FZ68" s="2">
        <v>62421</v>
      </c>
      <c r="GA68" s="2">
        <v>62451</v>
      </c>
      <c r="GB68" s="2">
        <v>62534</v>
      </c>
      <c r="GC68" s="2"/>
      <c r="GD68" s="2"/>
      <c r="GE68" s="2"/>
      <c r="GF68" s="2"/>
      <c r="GG68" s="2"/>
      <c r="GH68" s="4"/>
      <c r="GI68" s="2"/>
      <c r="GJ68" s="2"/>
      <c r="GK68" s="2"/>
    </row>
    <row r="69" spans="1:194">
      <c r="A69" s="2"/>
      <c r="B69" s="2"/>
      <c r="C69" s="2" t="s">
        <v>4</v>
      </c>
      <c r="D69" s="2" t="s">
        <v>5</v>
      </c>
      <c r="E69" s="4">
        <v>7.4870000000000001</v>
      </c>
      <c r="F69" s="2" t="s">
        <v>0</v>
      </c>
      <c r="G69" s="2" t="s">
        <v>1</v>
      </c>
      <c r="H69" s="2" t="s">
        <v>7</v>
      </c>
      <c r="I69" s="2"/>
      <c r="J69" s="2"/>
      <c r="K69" s="2"/>
      <c r="L69" s="2"/>
      <c r="M69" s="2"/>
      <c r="N69" s="4"/>
      <c r="O69" s="7"/>
      <c r="P69" s="7"/>
      <c r="Q69" s="7"/>
      <c r="R69" s="7"/>
      <c r="S69" s="7"/>
      <c r="T69" s="7"/>
      <c r="U69" s="7"/>
      <c r="V69" s="7"/>
      <c r="W69" s="4">
        <v>4.7779999999999996</v>
      </c>
      <c r="X69" s="2" t="s">
        <v>26</v>
      </c>
      <c r="Y69" s="2" t="s">
        <v>17</v>
      </c>
      <c r="Z69" s="2" t="s">
        <v>17</v>
      </c>
      <c r="AA69" s="2">
        <v>5.3390000000000004</v>
      </c>
      <c r="AB69" s="2" t="s">
        <v>26</v>
      </c>
      <c r="AC69" s="2" t="s">
        <v>45</v>
      </c>
      <c r="AD69" s="2" t="s">
        <v>22</v>
      </c>
      <c r="AE69" s="2"/>
      <c r="AF69" s="2"/>
      <c r="AG69" s="2"/>
      <c r="AH69" s="2"/>
      <c r="AI69" s="2"/>
      <c r="AJ69" s="2"/>
      <c r="AK69" s="2"/>
      <c r="AL69" s="4">
        <v>5.2750000000000004</v>
      </c>
      <c r="AM69" s="2" t="s">
        <v>22</v>
      </c>
      <c r="AN69" s="2" t="s">
        <v>26</v>
      </c>
      <c r="AO69" s="2" t="s">
        <v>23</v>
      </c>
      <c r="AP69" s="2"/>
      <c r="AQ69" s="2"/>
      <c r="AR69" s="2"/>
      <c r="AS69" s="2"/>
      <c r="AT69" s="2"/>
      <c r="AU69" s="6">
        <v>7.968</v>
      </c>
      <c r="AV69" s="1" t="s">
        <v>59</v>
      </c>
      <c r="AW69" s="1" t="s">
        <v>58</v>
      </c>
      <c r="AX69" s="1" t="s">
        <v>59</v>
      </c>
      <c r="AY69" s="2"/>
      <c r="AZ69" s="2"/>
      <c r="BA69" s="2"/>
      <c r="BB69" s="2"/>
      <c r="BC69" s="10"/>
      <c r="BD69" s="2">
        <v>9.0500000000000007</v>
      </c>
      <c r="BE69" s="2" t="s">
        <v>68</v>
      </c>
      <c r="BF69" s="2" t="s">
        <v>67</v>
      </c>
      <c r="BG69" s="2" t="s">
        <v>68</v>
      </c>
      <c r="BH69" s="2"/>
      <c r="BN69" s="4"/>
      <c r="BO69" s="2"/>
      <c r="BP69" s="2"/>
      <c r="BQ69" s="2"/>
      <c r="BR69" s="2"/>
      <c r="CS69" s="4"/>
      <c r="CT69" s="2"/>
      <c r="CU69" s="2"/>
      <c r="CV69" s="2"/>
      <c r="CW69" s="2"/>
      <c r="CX69" s="2"/>
      <c r="CY69" s="2"/>
      <c r="CZ69" s="2"/>
      <c r="DA69" s="10"/>
      <c r="DK69" s="2"/>
      <c r="DL69" s="2"/>
      <c r="DM69" s="2"/>
      <c r="DN69" s="2"/>
      <c r="DT69" s="4">
        <v>9.6270000000000007</v>
      </c>
      <c r="DU69" s="2" t="s">
        <v>97</v>
      </c>
      <c r="DV69" s="2" t="s">
        <v>97</v>
      </c>
      <c r="DW69" s="2" t="s">
        <v>97</v>
      </c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10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10"/>
      <c r="FB69" s="2"/>
      <c r="FC69" s="2"/>
      <c r="FD69" s="2"/>
      <c r="FE69" s="2"/>
      <c r="FF69" s="2"/>
      <c r="FG69" s="2"/>
      <c r="FH69" s="2"/>
      <c r="FI69" s="2"/>
      <c r="FJ69" s="10"/>
      <c r="FK69" s="2"/>
      <c r="FL69" s="2"/>
      <c r="FM69" s="2"/>
      <c r="FN69" s="2"/>
      <c r="FO69" s="2"/>
      <c r="FP69" s="2"/>
      <c r="FQ69" s="2"/>
      <c r="FR69" s="2"/>
      <c r="FS69" s="10"/>
      <c r="FT69" s="2"/>
      <c r="FU69" s="2"/>
      <c r="FV69" s="2"/>
      <c r="FW69" s="2"/>
      <c r="FX69" s="2"/>
      <c r="FY69" s="4">
        <v>9.5869999999999997</v>
      </c>
      <c r="FZ69" s="2" t="s">
        <v>84</v>
      </c>
      <c r="GA69" s="2" t="s">
        <v>155</v>
      </c>
      <c r="GB69" s="2" t="s">
        <v>154</v>
      </c>
      <c r="GC69" s="2"/>
      <c r="GD69" s="2"/>
      <c r="GE69" s="2"/>
      <c r="GF69" s="2"/>
      <c r="GG69" s="2"/>
      <c r="GH69" s="4"/>
      <c r="GI69" s="2"/>
      <c r="GJ69" s="2"/>
      <c r="GK69" s="2"/>
    </row>
    <row r="70" spans="1:194">
      <c r="A70" s="2"/>
      <c r="B70" s="2"/>
      <c r="C70" s="2" t="s">
        <v>8</v>
      </c>
      <c r="D70" s="2" t="s">
        <v>9</v>
      </c>
      <c r="E70" s="4">
        <v>41.29</v>
      </c>
      <c r="F70" s="2">
        <v>97</v>
      </c>
      <c r="G70" s="2">
        <v>91</v>
      </c>
      <c r="H70" s="2">
        <v>91</v>
      </c>
      <c r="I70" s="2"/>
      <c r="J70" s="2"/>
      <c r="K70" s="2"/>
      <c r="L70" s="2"/>
      <c r="M70" s="2">
        <f t="shared" ref="M70:M106" si="409">SUM(E70+I70)</f>
        <v>41.29</v>
      </c>
      <c r="N70" s="4"/>
      <c r="O70" s="7"/>
      <c r="P70" s="7"/>
      <c r="Q70" s="7"/>
      <c r="R70" s="7"/>
      <c r="S70" s="7"/>
      <c r="T70" s="7"/>
      <c r="U70" s="7"/>
      <c r="V70" s="7">
        <f t="shared" ref="V70" si="410">SUM(N70+R70)</f>
        <v>0</v>
      </c>
      <c r="W70" s="4">
        <v>1.1299999999999999</v>
      </c>
      <c r="X70" s="2">
        <v>93</v>
      </c>
      <c r="Y70" s="2">
        <v>91</v>
      </c>
      <c r="Z70" s="2">
        <v>87</v>
      </c>
      <c r="AA70" s="2">
        <v>1.44</v>
      </c>
      <c r="AB70" s="2">
        <v>91</v>
      </c>
      <c r="AC70" s="2">
        <v>87</v>
      </c>
      <c r="AD70" s="2">
        <v>87</v>
      </c>
      <c r="AE70" s="2"/>
      <c r="AF70" s="2"/>
      <c r="AG70" s="2"/>
      <c r="AH70" s="2"/>
      <c r="AI70" s="2"/>
      <c r="AJ70" s="2"/>
      <c r="AK70" s="2">
        <f t="shared" ref="AK70" si="411">SUM(W70+AA70+AE70+AI70)</f>
        <v>2.57</v>
      </c>
      <c r="AL70" s="4">
        <v>1.79</v>
      </c>
      <c r="AM70" s="2">
        <v>96</v>
      </c>
      <c r="AN70" s="2">
        <v>93</v>
      </c>
      <c r="AO70" s="2">
        <v>93</v>
      </c>
      <c r="AP70" s="2"/>
      <c r="AQ70" s="2"/>
      <c r="AR70" s="2"/>
      <c r="AS70" s="2"/>
      <c r="AT70" s="2">
        <f t="shared" ref="AT70" si="412">SUM(AL70+AP70)</f>
        <v>1.79</v>
      </c>
      <c r="AU70" s="6">
        <v>6.52</v>
      </c>
      <c r="AV70" s="1">
        <v>99</v>
      </c>
      <c r="AW70" s="1">
        <v>95</v>
      </c>
      <c r="AX70" s="1">
        <v>94</v>
      </c>
      <c r="AY70" s="2"/>
      <c r="AZ70" s="2"/>
      <c r="BA70" s="2"/>
      <c r="BB70" s="2"/>
      <c r="BC70" s="10">
        <f t="shared" ref="BC70" si="413">SUM(AU70+AY70)</f>
        <v>6.52</v>
      </c>
      <c r="BD70" s="2">
        <v>15.44</v>
      </c>
      <c r="BE70" s="2">
        <v>86</v>
      </c>
      <c r="BF70" s="2">
        <v>76</v>
      </c>
      <c r="BG70" s="2">
        <v>68</v>
      </c>
      <c r="BH70" s="2">
        <f t="shared" si="263"/>
        <v>15.44</v>
      </c>
      <c r="BM70">
        <f t="shared" ref="BM70" si="414">SUM(BD70+BI70)</f>
        <v>15.44</v>
      </c>
      <c r="BN70" s="4"/>
      <c r="BO70" s="2"/>
      <c r="BP70" s="2"/>
      <c r="BQ70" s="2"/>
      <c r="BR70" s="2">
        <f t="shared" ref="BR70" si="415">SUM(BN70)</f>
        <v>0</v>
      </c>
      <c r="CE70" s="9">
        <f t="shared" ref="CE70" si="416">SUM(BS70+BW70+CA70)</f>
        <v>0</v>
      </c>
      <c r="CR70" s="1">
        <f t="shared" ref="CR70" si="417">SUM(CF70+CJ70+CN70)</f>
        <v>0</v>
      </c>
      <c r="CS70" s="4"/>
      <c r="CT70" s="2"/>
      <c r="CU70" s="2"/>
      <c r="CV70" s="2"/>
      <c r="CW70" s="2"/>
      <c r="CX70" s="2"/>
      <c r="CY70" s="2"/>
      <c r="CZ70" s="2"/>
      <c r="DA70" s="10">
        <f t="shared" ref="DA70" si="418">SUM(CS70+CW70)</f>
        <v>0</v>
      </c>
      <c r="DJ70" s="9">
        <f t="shared" ref="DJ70" si="419">SUM(DB70+DF70)</f>
        <v>0</v>
      </c>
      <c r="DK70" s="2"/>
      <c r="DL70" s="2"/>
      <c r="DM70" s="2"/>
      <c r="DN70" s="2"/>
      <c r="DS70">
        <f t="shared" ref="DS70" si="420">SUM(DK70+DO70)</f>
        <v>0</v>
      </c>
      <c r="DT70" s="4">
        <v>1.27</v>
      </c>
      <c r="DU70" s="2">
        <v>97</v>
      </c>
      <c r="DV70" s="2">
        <v>94</v>
      </c>
      <c r="DW70" s="2">
        <v>89</v>
      </c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10">
        <f t="shared" ref="EJ70" si="421">SUM(DT70+DX70+EB70+EF70)</f>
        <v>1.27</v>
      </c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10">
        <f t="shared" ref="FA70" si="422">SUM(EK70+EO70+ES70+EW70)</f>
        <v>0</v>
      </c>
      <c r="FB70" s="2"/>
      <c r="FC70" s="2"/>
      <c r="FD70" s="2"/>
      <c r="FE70" s="2"/>
      <c r="FF70" s="2"/>
      <c r="FG70" s="2"/>
      <c r="FH70" s="2"/>
      <c r="FI70" s="2"/>
      <c r="FJ70" s="10">
        <f t="shared" ref="FJ70" si="423">SUM(FB70+FF70)</f>
        <v>0</v>
      </c>
      <c r="FK70" s="2"/>
      <c r="FL70" s="2"/>
      <c r="FM70" s="2"/>
      <c r="FN70" s="2"/>
      <c r="FO70" s="2"/>
      <c r="FP70" s="2"/>
      <c r="FQ70" s="2"/>
      <c r="FR70" s="2"/>
      <c r="FS70" s="10">
        <f t="shared" ref="FS70" si="424">SUM(FK70+FO70)</f>
        <v>0</v>
      </c>
      <c r="FT70" s="2"/>
      <c r="FU70" s="2"/>
      <c r="FV70" s="2"/>
      <c r="FW70" s="2"/>
      <c r="FX70" s="2">
        <f t="shared" ref="FX70" si="425">SUM(FT70)</f>
        <v>0</v>
      </c>
      <c r="FY70" s="4">
        <v>0.78</v>
      </c>
      <c r="FZ70" s="2">
        <v>83</v>
      </c>
      <c r="GA70" s="2">
        <v>83</v>
      </c>
      <c r="GB70" s="2">
        <v>83</v>
      </c>
      <c r="GC70" s="2"/>
      <c r="GD70" s="2"/>
      <c r="GE70" s="2"/>
      <c r="GF70" s="2"/>
      <c r="GG70" s="2">
        <f t="shared" ref="GG70" si="426">SUM(FY70+GC70)</f>
        <v>0.78</v>
      </c>
      <c r="GH70" s="4"/>
      <c r="GI70" s="2"/>
      <c r="GJ70" s="2"/>
      <c r="GK70" s="2"/>
      <c r="GL70">
        <f t="shared" ref="GL70" si="427">SUM(GH70)</f>
        <v>0</v>
      </c>
    </row>
    <row r="71" spans="1:194">
      <c r="A71" s="2">
        <v>27</v>
      </c>
      <c r="B71" s="2">
        <v>31</v>
      </c>
      <c r="C71" s="2" t="s">
        <v>2</v>
      </c>
      <c r="D71" s="2" t="s">
        <v>3</v>
      </c>
      <c r="E71" s="4">
        <v>8</v>
      </c>
      <c r="F71" s="2">
        <v>16250</v>
      </c>
      <c r="G71" s="2">
        <v>16255</v>
      </c>
      <c r="H71" s="2">
        <v>16258</v>
      </c>
      <c r="I71" s="2"/>
      <c r="J71" s="2"/>
      <c r="K71" s="2"/>
      <c r="L71" s="2"/>
      <c r="M71" s="2"/>
      <c r="N71" s="4"/>
      <c r="O71" s="7"/>
      <c r="P71" s="7"/>
      <c r="Q71" s="7"/>
      <c r="R71" s="7"/>
      <c r="S71" s="7"/>
      <c r="T71" s="7"/>
      <c r="U71" s="7"/>
      <c r="V71" s="7"/>
      <c r="W71" s="4">
        <v>1</v>
      </c>
      <c r="X71" s="2">
        <v>15517</v>
      </c>
      <c r="Y71" s="2">
        <v>15530</v>
      </c>
      <c r="Z71" s="2">
        <v>15527</v>
      </c>
      <c r="AA71" s="2">
        <v>4</v>
      </c>
      <c r="AB71" s="2">
        <v>15515</v>
      </c>
      <c r="AC71" s="2">
        <v>15514</v>
      </c>
      <c r="AD71" s="2">
        <v>15615</v>
      </c>
      <c r="AE71" s="2"/>
      <c r="AF71" s="2"/>
      <c r="AG71" s="2"/>
      <c r="AH71" s="2"/>
      <c r="AI71" s="2"/>
      <c r="AJ71" s="2"/>
      <c r="AK71" s="2"/>
      <c r="AL71" s="4">
        <v>2</v>
      </c>
      <c r="AM71" s="2">
        <v>15500</v>
      </c>
      <c r="AN71" s="2">
        <v>15517</v>
      </c>
      <c r="AO71" s="2">
        <v>15707</v>
      </c>
      <c r="AP71" s="2"/>
      <c r="AQ71" s="2"/>
      <c r="AR71" s="2"/>
      <c r="AS71" s="2"/>
      <c r="AT71" s="3"/>
      <c r="AU71" s="6">
        <v>9</v>
      </c>
      <c r="AV71" s="1">
        <v>56274</v>
      </c>
      <c r="AW71" s="1">
        <v>56370</v>
      </c>
      <c r="AX71" s="1">
        <v>56281</v>
      </c>
      <c r="AY71" s="2"/>
      <c r="AZ71" s="2"/>
      <c r="BA71" s="2"/>
      <c r="BB71" s="2"/>
      <c r="BC71" s="13"/>
      <c r="BD71" s="2">
        <v>13</v>
      </c>
      <c r="BE71" s="2">
        <v>62261</v>
      </c>
      <c r="BF71" s="2">
        <v>62264</v>
      </c>
      <c r="BG71" s="2">
        <v>62432</v>
      </c>
      <c r="BH71" s="2"/>
      <c r="BN71" s="4"/>
      <c r="BO71" s="2"/>
      <c r="BP71" s="2"/>
      <c r="BQ71" s="2"/>
      <c r="BR71" s="2"/>
      <c r="BS71" s="6">
        <v>12</v>
      </c>
      <c r="BT71" s="1">
        <v>62563</v>
      </c>
      <c r="BU71" s="1">
        <v>62423</v>
      </c>
      <c r="BV71" s="1">
        <v>62562</v>
      </c>
      <c r="BW71" s="1">
        <v>16</v>
      </c>
      <c r="BX71" s="1">
        <v>62563</v>
      </c>
      <c r="BY71" s="1">
        <v>62249</v>
      </c>
      <c r="BZ71" s="1">
        <v>62531</v>
      </c>
      <c r="CF71" s="1">
        <v>11</v>
      </c>
      <c r="CG71" s="1">
        <v>62285</v>
      </c>
      <c r="CH71" s="1">
        <v>62245</v>
      </c>
      <c r="CI71" s="1">
        <v>62246</v>
      </c>
      <c r="CS71" s="4"/>
      <c r="CT71" s="2"/>
      <c r="CU71" s="2"/>
      <c r="CV71" s="2"/>
      <c r="CW71" s="2"/>
      <c r="CX71" s="2"/>
      <c r="CY71" s="2"/>
      <c r="CZ71" s="2"/>
      <c r="DA71" s="10"/>
      <c r="DB71" s="1">
        <v>21</v>
      </c>
      <c r="DC71" s="1">
        <v>62407</v>
      </c>
      <c r="DD71" s="1">
        <v>62408</v>
      </c>
      <c r="DE71" s="1">
        <v>31007</v>
      </c>
      <c r="DF71" s="1">
        <v>23</v>
      </c>
      <c r="DG71" s="1">
        <v>62407</v>
      </c>
      <c r="DH71" s="1">
        <v>62408</v>
      </c>
      <c r="DI71" s="1">
        <v>62283</v>
      </c>
      <c r="DK71" s="2"/>
      <c r="DL71" s="2"/>
      <c r="DM71" s="2"/>
      <c r="DN71" s="2"/>
      <c r="DT71" s="4">
        <v>19</v>
      </c>
      <c r="DU71" s="2">
        <v>62440</v>
      </c>
      <c r="DV71" s="2">
        <v>62439</v>
      </c>
      <c r="DW71" s="2">
        <v>62438</v>
      </c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10"/>
      <c r="EK71" s="2">
        <v>15</v>
      </c>
      <c r="EL71" s="2">
        <v>62525</v>
      </c>
      <c r="EM71" s="2">
        <v>62442</v>
      </c>
      <c r="EN71" s="2">
        <v>62445</v>
      </c>
      <c r="EO71" s="2">
        <v>24</v>
      </c>
      <c r="EP71" s="2">
        <v>62525</v>
      </c>
      <c r="EQ71" s="2">
        <v>62528</v>
      </c>
      <c r="ER71" s="2">
        <v>62517</v>
      </c>
      <c r="ES71" s="2"/>
      <c r="ET71" s="2"/>
      <c r="EU71" s="2"/>
      <c r="EV71" s="2"/>
      <c r="EW71" s="2"/>
      <c r="EX71" s="2"/>
      <c r="EY71" s="2"/>
      <c r="EZ71" s="2"/>
      <c r="FA71" s="10"/>
      <c r="FB71" s="2">
        <v>17</v>
      </c>
      <c r="FC71" s="2">
        <v>62470</v>
      </c>
      <c r="FD71" s="2">
        <v>62490</v>
      </c>
      <c r="FE71" s="2">
        <v>62291</v>
      </c>
      <c r="FF71" s="2"/>
      <c r="FG71" s="2"/>
      <c r="FH71" s="2"/>
      <c r="FI71" s="2"/>
      <c r="FJ71" s="10"/>
      <c r="FK71" s="2"/>
      <c r="FL71" s="2"/>
      <c r="FM71" s="2"/>
      <c r="FN71" s="2"/>
      <c r="FO71" s="2"/>
      <c r="FP71" s="2"/>
      <c r="FQ71" s="2"/>
      <c r="FR71" s="2"/>
      <c r="FS71" s="10"/>
      <c r="FT71" s="2">
        <v>22</v>
      </c>
      <c r="FU71" s="2">
        <v>76518</v>
      </c>
      <c r="FV71" s="2">
        <v>213791</v>
      </c>
      <c r="FW71" s="2">
        <v>16663</v>
      </c>
      <c r="FX71" s="2"/>
      <c r="FY71" s="4"/>
      <c r="FZ71" s="2"/>
      <c r="GA71" s="2"/>
      <c r="GB71" s="2"/>
      <c r="GC71" s="2"/>
      <c r="GD71" s="2"/>
      <c r="GE71" s="2"/>
      <c r="GF71" s="2"/>
      <c r="GG71" s="2"/>
      <c r="GH71" s="4">
        <v>20</v>
      </c>
      <c r="GI71" s="2">
        <v>62379</v>
      </c>
      <c r="GJ71" s="2">
        <v>62330</v>
      </c>
      <c r="GK71" s="2">
        <v>62530</v>
      </c>
    </row>
    <row r="72" spans="1:194">
      <c r="A72" s="2"/>
      <c r="B72" s="2"/>
      <c r="C72" s="2" t="s">
        <v>4</v>
      </c>
      <c r="D72" s="2" t="s">
        <v>5</v>
      </c>
      <c r="E72" s="4">
        <v>7.4950000000000001</v>
      </c>
      <c r="F72" s="2" t="s">
        <v>0</v>
      </c>
      <c r="G72" s="2" t="s">
        <v>1</v>
      </c>
      <c r="H72" s="2" t="s">
        <v>1</v>
      </c>
      <c r="I72" s="2"/>
      <c r="J72" s="2"/>
      <c r="K72" s="2"/>
      <c r="L72" s="2"/>
      <c r="M72" s="2"/>
      <c r="N72" s="4"/>
      <c r="O72" s="7"/>
      <c r="P72" s="7"/>
      <c r="Q72" s="7"/>
      <c r="R72" s="7"/>
      <c r="S72" s="7"/>
      <c r="T72" s="7"/>
      <c r="U72" s="7"/>
      <c r="V72" s="7"/>
      <c r="W72" s="4">
        <v>5.1950000000000003</v>
      </c>
      <c r="X72" s="2" t="s">
        <v>26</v>
      </c>
      <c r="Y72" s="2" t="s">
        <v>46</v>
      </c>
      <c r="Z72" s="2" t="s">
        <v>46</v>
      </c>
      <c r="AA72" s="2">
        <v>5.556</v>
      </c>
      <c r="AB72" s="2" t="s">
        <v>26</v>
      </c>
      <c r="AC72" s="2" t="s">
        <v>38</v>
      </c>
      <c r="AD72" s="2" t="s">
        <v>27</v>
      </c>
      <c r="AE72" s="2"/>
      <c r="AF72" s="2"/>
      <c r="AG72" s="2"/>
      <c r="AH72" s="2"/>
      <c r="AI72" s="2"/>
      <c r="AJ72" s="2"/>
      <c r="AK72" s="2"/>
      <c r="AL72" s="4">
        <v>5.2830000000000004</v>
      </c>
      <c r="AM72" s="2" t="s">
        <v>22</v>
      </c>
      <c r="AN72" s="2" t="s">
        <v>26</v>
      </c>
      <c r="AO72" s="2" t="s">
        <v>17</v>
      </c>
      <c r="AP72" s="2"/>
      <c r="AQ72" s="2"/>
      <c r="AR72" s="2"/>
      <c r="AS72" s="2"/>
      <c r="AT72" s="2"/>
      <c r="AU72" s="6">
        <v>7.968</v>
      </c>
      <c r="AV72" s="1" t="s">
        <v>59</v>
      </c>
      <c r="AW72" s="1" t="s">
        <v>58</v>
      </c>
      <c r="AX72" s="1" t="s">
        <v>63</v>
      </c>
      <c r="AY72" s="2"/>
      <c r="AZ72" s="2"/>
      <c r="BA72" s="2"/>
      <c r="BB72" s="2"/>
      <c r="BC72" s="10"/>
      <c r="BD72" s="2">
        <v>9.0500000000000007</v>
      </c>
      <c r="BE72" s="2" t="s">
        <v>68</v>
      </c>
      <c r="BF72" s="2" t="s">
        <v>68</v>
      </c>
      <c r="BG72" s="2" t="s">
        <v>67</v>
      </c>
      <c r="BH72" s="2"/>
      <c r="BN72" s="4"/>
      <c r="BO72" s="2"/>
      <c r="BP72" s="2"/>
      <c r="BQ72" s="2"/>
      <c r="BR72" s="2"/>
      <c r="BS72" s="6">
        <v>8.7539999999999996</v>
      </c>
      <c r="BT72" s="1" t="s">
        <v>83</v>
      </c>
      <c r="BU72" s="1" t="s">
        <v>84</v>
      </c>
      <c r="BV72" s="1" t="s">
        <v>83</v>
      </c>
      <c r="BW72" s="1">
        <v>9.4510000000000005</v>
      </c>
      <c r="BX72" s="1" t="s">
        <v>83</v>
      </c>
      <c r="BY72" s="1" t="s">
        <v>94</v>
      </c>
      <c r="BZ72" s="1" t="s">
        <v>90</v>
      </c>
      <c r="CF72" s="1">
        <v>8.69</v>
      </c>
      <c r="CG72" s="1" t="s">
        <v>89</v>
      </c>
      <c r="CH72" s="1" t="s">
        <v>92</v>
      </c>
      <c r="CI72" s="1" t="s">
        <v>92</v>
      </c>
      <c r="CS72" s="4"/>
      <c r="CT72" s="2"/>
      <c r="CU72" s="2"/>
      <c r="CV72" s="2"/>
      <c r="CW72" s="2"/>
      <c r="CX72" s="2"/>
      <c r="CY72" s="2"/>
      <c r="CZ72" s="2"/>
      <c r="DA72" s="10"/>
      <c r="DB72" s="1">
        <v>9.7479999999999993</v>
      </c>
      <c r="DC72" s="1" t="s">
        <v>100</v>
      </c>
      <c r="DD72" s="1" t="s">
        <v>100</v>
      </c>
      <c r="DE72" s="1" t="s">
        <v>110</v>
      </c>
      <c r="DF72" s="1">
        <v>10.397</v>
      </c>
      <c r="DG72" s="1" t="s">
        <v>100</v>
      </c>
      <c r="DH72" s="1" t="s">
        <v>100</v>
      </c>
      <c r="DI72" s="1" t="s">
        <v>103</v>
      </c>
      <c r="DK72" s="2"/>
      <c r="DL72" s="2"/>
      <c r="DM72" s="2"/>
      <c r="DN72" s="2"/>
      <c r="DT72" s="4">
        <v>9.6270000000000007</v>
      </c>
      <c r="DU72" s="2" t="s">
        <v>97</v>
      </c>
      <c r="DV72" s="2" t="s">
        <v>97</v>
      </c>
      <c r="DW72" s="2" t="s">
        <v>97</v>
      </c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10"/>
      <c r="EK72" s="2">
        <v>9.3550000000000004</v>
      </c>
      <c r="EL72" s="2" t="s">
        <v>85</v>
      </c>
      <c r="EM72" s="2" t="s">
        <v>97</v>
      </c>
      <c r="EN72" s="2" t="s">
        <v>126</v>
      </c>
      <c r="EO72" s="2">
        <v>10.493</v>
      </c>
      <c r="EP72" s="2" t="s">
        <v>85</v>
      </c>
      <c r="EQ72" s="2" t="s">
        <v>85</v>
      </c>
      <c r="ER72" s="2" t="s">
        <v>88</v>
      </c>
      <c r="ES72" s="2"/>
      <c r="ET72" s="2"/>
      <c r="EU72" s="2"/>
      <c r="EV72" s="2"/>
      <c r="EW72" s="2"/>
      <c r="EX72" s="2"/>
      <c r="EY72" s="2"/>
      <c r="EZ72" s="2"/>
      <c r="FA72" s="10"/>
      <c r="FB72" s="2">
        <v>9.5069999999999997</v>
      </c>
      <c r="FC72" s="2" t="s">
        <v>130</v>
      </c>
      <c r="FD72" s="2" t="s">
        <v>134</v>
      </c>
      <c r="FE72" s="2" t="s">
        <v>130</v>
      </c>
      <c r="FF72" s="2"/>
      <c r="FG72" s="2"/>
      <c r="FH72" s="2"/>
      <c r="FI72" s="2"/>
      <c r="FJ72" s="10"/>
      <c r="FK72" s="2"/>
      <c r="FL72" s="2"/>
      <c r="FM72" s="2"/>
      <c r="FN72" s="2"/>
      <c r="FO72" s="2"/>
      <c r="FP72" s="2"/>
      <c r="FQ72" s="2"/>
      <c r="FR72" s="2"/>
      <c r="FS72" s="10"/>
      <c r="FT72" s="2">
        <v>10.076000000000001</v>
      </c>
      <c r="FU72" s="2" t="s">
        <v>162</v>
      </c>
      <c r="FV72" s="2" t="s">
        <v>153</v>
      </c>
      <c r="FW72" s="2" t="s">
        <v>148</v>
      </c>
      <c r="FX72" s="2"/>
      <c r="FY72" s="4"/>
      <c r="FZ72" s="2"/>
      <c r="GA72" s="2"/>
      <c r="GB72" s="2"/>
      <c r="GC72" s="2"/>
      <c r="GD72" s="2"/>
      <c r="GE72" s="2"/>
      <c r="GF72" s="2"/>
      <c r="GG72" s="2"/>
      <c r="GH72" s="4">
        <v>9.6669999999999998</v>
      </c>
      <c r="GI72" s="2" t="s">
        <v>86</v>
      </c>
      <c r="GJ72" s="2" t="s">
        <v>87</v>
      </c>
      <c r="GK72" s="2" t="s">
        <v>85</v>
      </c>
    </row>
    <row r="73" spans="1:194">
      <c r="A73" s="2"/>
      <c r="B73" s="2"/>
      <c r="C73" s="2" t="s">
        <v>8</v>
      </c>
      <c r="D73" s="2" t="s">
        <v>9</v>
      </c>
      <c r="E73" s="4">
        <v>32.75</v>
      </c>
      <c r="F73" s="2">
        <v>96</v>
      </c>
      <c r="G73" s="2">
        <v>90</v>
      </c>
      <c r="H73" s="2">
        <v>90</v>
      </c>
      <c r="I73" s="2"/>
      <c r="J73" s="2"/>
      <c r="K73" s="2"/>
      <c r="L73" s="2"/>
      <c r="M73" s="2">
        <f t="shared" ref="M73:M109" si="428">SUM(E73+I73)</f>
        <v>32.75</v>
      </c>
      <c r="N73" s="4"/>
      <c r="O73" s="7"/>
      <c r="P73" s="7"/>
      <c r="Q73" s="7"/>
      <c r="R73" s="7"/>
      <c r="S73" s="7"/>
      <c r="T73" s="7"/>
      <c r="U73" s="7"/>
      <c r="V73" s="7">
        <f t="shared" ref="V73" si="429">SUM(N73+R73)</f>
        <v>0</v>
      </c>
      <c r="W73" s="4">
        <v>0.72</v>
      </c>
      <c r="X73" s="2">
        <v>80</v>
      </c>
      <c r="Y73" s="2">
        <v>78</v>
      </c>
      <c r="Z73" s="2">
        <v>78</v>
      </c>
      <c r="AA73" s="2">
        <v>0.57999999999999996</v>
      </c>
      <c r="AB73" s="2">
        <v>87</v>
      </c>
      <c r="AC73" s="2">
        <v>87</v>
      </c>
      <c r="AD73" s="2">
        <v>83</v>
      </c>
      <c r="AE73" s="2"/>
      <c r="AF73" s="2"/>
      <c r="AG73" s="2"/>
      <c r="AH73" s="2"/>
      <c r="AI73" s="2"/>
      <c r="AJ73" s="2"/>
      <c r="AK73" s="2">
        <f t="shared" ref="AK73" si="430">SUM(W73+AA73+AE73+AI73)</f>
        <v>1.2999999999999998</v>
      </c>
      <c r="AL73" s="4">
        <v>1.69</v>
      </c>
      <c r="AM73" s="2">
        <v>93</v>
      </c>
      <c r="AN73" s="2">
        <v>93</v>
      </c>
      <c r="AO73" s="2">
        <v>93</v>
      </c>
      <c r="AP73" s="2"/>
      <c r="AQ73" s="2"/>
      <c r="AR73" s="2"/>
      <c r="AS73" s="2"/>
      <c r="AT73" s="2">
        <f t="shared" ref="AT73" si="431">SUM(AL73+AP73)</f>
        <v>1.69</v>
      </c>
      <c r="AU73" s="6">
        <v>7.07</v>
      </c>
      <c r="AV73" s="1">
        <v>95</v>
      </c>
      <c r="AW73" s="1">
        <v>94</v>
      </c>
      <c r="AX73" s="1">
        <v>91</v>
      </c>
      <c r="AY73" s="2"/>
      <c r="AZ73" s="2"/>
      <c r="BA73" s="2"/>
      <c r="BB73" s="2"/>
      <c r="BC73" s="10">
        <f t="shared" ref="BC73" si="432">SUM(AU73+AY73)</f>
        <v>7.07</v>
      </c>
      <c r="BD73" s="2">
        <v>5.05</v>
      </c>
      <c r="BE73" s="2">
        <v>94</v>
      </c>
      <c r="BF73" s="2">
        <v>81</v>
      </c>
      <c r="BG73" s="2">
        <v>70</v>
      </c>
      <c r="BH73" s="2">
        <f t="shared" si="263"/>
        <v>5.05</v>
      </c>
      <c r="BM73">
        <f t="shared" ref="BM73" si="433">SUM(BD73+BI73)</f>
        <v>5.05</v>
      </c>
      <c r="BN73" s="4"/>
      <c r="BO73" s="2"/>
      <c r="BP73" s="2"/>
      <c r="BQ73" s="2"/>
      <c r="BR73" s="2">
        <f t="shared" ref="BR73" si="434">SUM(BN73)</f>
        <v>0</v>
      </c>
      <c r="BS73" s="6">
        <v>1.71</v>
      </c>
      <c r="BT73" s="1">
        <v>96</v>
      </c>
      <c r="BU73" s="1">
        <v>90</v>
      </c>
      <c r="BV73" s="1">
        <v>90</v>
      </c>
      <c r="BW73" s="1">
        <v>1.05</v>
      </c>
      <c r="BX73" s="1">
        <v>90</v>
      </c>
      <c r="BY73" s="1">
        <v>89</v>
      </c>
      <c r="BZ73" s="1">
        <v>87</v>
      </c>
      <c r="CE73" s="9">
        <f t="shared" ref="CE73" si="435">SUM(BS73+BW73+CA73)</f>
        <v>2.76</v>
      </c>
      <c r="CF73" s="1">
        <v>1.01</v>
      </c>
      <c r="CG73" s="1">
        <v>96</v>
      </c>
      <c r="CH73" s="1">
        <v>91</v>
      </c>
      <c r="CI73" s="1">
        <v>91</v>
      </c>
      <c r="CR73" s="1">
        <f t="shared" ref="CR73" si="436">SUM(CF73+CJ73+CN73)</f>
        <v>1.01</v>
      </c>
      <c r="CS73" s="4"/>
      <c r="CT73" s="2"/>
      <c r="CU73" s="2"/>
      <c r="CV73" s="2"/>
      <c r="CW73" s="2"/>
      <c r="CX73" s="2"/>
      <c r="CY73" s="2"/>
      <c r="CZ73" s="2"/>
      <c r="DA73" s="10">
        <f t="shared" ref="DA73" si="437">SUM(CS73+CW73)</f>
        <v>0</v>
      </c>
      <c r="DB73" s="1">
        <v>1.1000000000000001</v>
      </c>
      <c r="DC73" s="1">
        <v>91</v>
      </c>
      <c r="DD73" s="1">
        <v>70</v>
      </c>
      <c r="DE73" s="1">
        <v>58</v>
      </c>
      <c r="DF73" s="1">
        <v>0.65</v>
      </c>
      <c r="DG73" s="1">
        <v>91</v>
      </c>
      <c r="DH73" s="1">
        <v>91</v>
      </c>
      <c r="DI73" s="1">
        <v>62</v>
      </c>
      <c r="DJ73" s="9">
        <f t="shared" ref="DJ73" si="438">SUM(DB73+DF73)</f>
        <v>1.75</v>
      </c>
      <c r="DK73" s="2"/>
      <c r="DL73" s="2"/>
      <c r="DM73" s="2"/>
      <c r="DN73" s="2"/>
      <c r="DS73">
        <f t="shared" ref="DS73" si="439">SUM(DK73+DO73)</f>
        <v>0</v>
      </c>
      <c r="DT73" s="4">
        <v>3.88</v>
      </c>
      <c r="DU73" s="2">
        <v>93</v>
      </c>
      <c r="DV73" s="2">
        <v>90</v>
      </c>
      <c r="DW73" s="2">
        <v>89</v>
      </c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10">
        <f t="shared" ref="EJ73" si="440">SUM(DT73+DX73+EB73+EF73)</f>
        <v>3.88</v>
      </c>
      <c r="EK73" s="2">
        <v>0.91</v>
      </c>
      <c r="EL73" s="2">
        <v>90</v>
      </c>
      <c r="EM73" s="2">
        <v>87</v>
      </c>
      <c r="EN73" s="2">
        <v>83</v>
      </c>
      <c r="EO73" s="2">
        <v>0.79</v>
      </c>
      <c r="EP73" s="2">
        <v>91</v>
      </c>
      <c r="EQ73" s="2">
        <v>90</v>
      </c>
      <c r="ER73" s="2">
        <v>87</v>
      </c>
      <c r="ES73" s="2"/>
      <c r="ET73" s="2"/>
      <c r="EU73" s="2"/>
      <c r="EV73" s="2"/>
      <c r="EW73" s="2"/>
      <c r="EX73" s="2"/>
      <c r="EY73" s="2"/>
      <c r="EZ73" s="2"/>
      <c r="FA73" s="10">
        <f t="shared" ref="FA73" si="441">SUM(EK73+EO73+ES73+EW73)</f>
        <v>1.7000000000000002</v>
      </c>
      <c r="FB73" s="2">
        <v>1.51</v>
      </c>
      <c r="FC73" s="2">
        <v>94</v>
      </c>
      <c r="FD73" s="2">
        <v>93</v>
      </c>
      <c r="FE73" s="2">
        <v>93</v>
      </c>
      <c r="FF73" s="2"/>
      <c r="FG73" s="2"/>
      <c r="FH73" s="2"/>
      <c r="FI73" s="2"/>
      <c r="FJ73" s="10">
        <f t="shared" ref="FJ73" si="442">SUM(FB73+FF73)</f>
        <v>1.51</v>
      </c>
      <c r="FK73" s="2"/>
      <c r="FL73" s="2"/>
      <c r="FM73" s="2"/>
      <c r="FN73" s="2"/>
      <c r="FO73" s="2"/>
      <c r="FP73" s="2"/>
      <c r="FQ73" s="2"/>
      <c r="FR73" s="2"/>
      <c r="FS73" s="10">
        <f t="shared" ref="FS73" si="443">SUM(FK73+FO73)</f>
        <v>0</v>
      </c>
      <c r="FT73" s="2">
        <v>6.37</v>
      </c>
      <c r="FU73" s="2">
        <v>83</v>
      </c>
      <c r="FV73" s="2">
        <v>47</v>
      </c>
      <c r="FW73" s="2">
        <v>38</v>
      </c>
      <c r="FX73" s="2">
        <f t="shared" ref="FX73" si="444">SUM(FT73)</f>
        <v>6.37</v>
      </c>
      <c r="FY73" s="4"/>
      <c r="FZ73" s="2"/>
      <c r="GA73" s="2"/>
      <c r="GB73" s="2"/>
      <c r="GC73" s="2"/>
      <c r="GD73" s="2"/>
      <c r="GE73" s="2"/>
      <c r="GF73" s="2"/>
      <c r="GG73" s="2">
        <f t="shared" ref="GG73" si="445">SUM(FY73+GC73)</f>
        <v>0</v>
      </c>
      <c r="GH73" s="4">
        <v>13.46</v>
      </c>
      <c r="GI73" s="2">
        <v>83</v>
      </c>
      <c r="GJ73" s="2">
        <v>78</v>
      </c>
      <c r="GK73" s="2">
        <v>78</v>
      </c>
      <c r="GL73">
        <f t="shared" ref="GL73" si="446">SUM(GH73)</f>
        <v>13.46</v>
      </c>
    </row>
    <row r="74" spans="1:194">
      <c r="A74" s="2">
        <v>29</v>
      </c>
      <c r="B74" s="2">
        <v>33</v>
      </c>
      <c r="C74" s="2" t="s">
        <v>2</v>
      </c>
      <c r="D74" s="2" t="s">
        <v>3</v>
      </c>
      <c r="E74" s="4">
        <v>11</v>
      </c>
      <c r="F74" s="2">
        <v>16250</v>
      </c>
      <c r="G74" s="2">
        <v>16255</v>
      </c>
      <c r="H74" s="2">
        <v>16258</v>
      </c>
      <c r="I74" s="2"/>
      <c r="J74" s="2"/>
      <c r="K74" s="2"/>
      <c r="L74" s="2"/>
      <c r="M74" s="2"/>
      <c r="N74" s="4">
        <v>2</v>
      </c>
      <c r="O74" s="7">
        <v>15707</v>
      </c>
      <c r="P74" s="7">
        <v>15480</v>
      </c>
      <c r="Q74" s="7">
        <v>15507</v>
      </c>
      <c r="R74" s="7">
        <v>1</v>
      </c>
      <c r="S74" s="7">
        <v>15511</v>
      </c>
      <c r="T74" s="7">
        <v>15645</v>
      </c>
      <c r="U74" s="7">
        <v>15517</v>
      </c>
      <c r="V74" s="7"/>
      <c r="W74" s="4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4">
        <v>5</v>
      </c>
      <c r="AM74" s="2">
        <v>15500</v>
      </c>
      <c r="AN74" s="2">
        <v>15721</v>
      </c>
      <c r="AO74" s="2">
        <v>15704</v>
      </c>
      <c r="AP74" s="2"/>
      <c r="AQ74" s="2"/>
      <c r="AR74" s="2"/>
      <c r="AS74" s="2"/>
      <c r="AT74" s="3"/>
      <c r="AU74" s="6">
        <v>12</v>
      </c>
      <c r="AV74" s="1">
        <v>56274</v>
      </c>
      <c r="AW74" s="1">
        <v>56372</v>
      </c>
      <c r="AX74" s="1">
        <v>56390</v>
      </c>
      <c r="AY74" s="2"/>
      <c r="AZ74" s="2"/>
      <c r="BA74" s="2"/>
      <c r="BB74" s="2"/>
      <c r="BC74" s="13"/>
      <c r="BD74" s="2">
        <v>17</v>
      </c>
      <c r="BE74" s="2">
        <v>62261</v>
      </c>
      <c r="BF74" s="2">
        <v>62263</v>
      </c>
      <c r="BG74" s="2">
        <v>62432</v>
      </c>
      <c r="BH74" s="2"/>
      <c r="BN74" s="4">
        <v>20</v>
      </c>
      <c r="BO74" s="2">
        <v>62311</v>
      </c>
      <c r="BP74" s="2">
        <v>15615</v>
      </c>
      <c r="BQ74" s="2">
        <v>15570</v>
      </c>
      <c r="BR74" s="2"/>
      <c r="BS74" s="6">
        <v>18</v>
      </c>
      <c r="BT74" s="1">
        <v>62563</v>
      </c>
      <c r="BU74" s="1">
        <v>62531</v>
      </c>
      <c r="BV74" s="1">
        <v>62555</v>
      </c>
      <c r="BW74" s="1">
        <v>21</v>
      </c>
      <c r="BX74" s="1">
        <v>62563</v>
      </c>
      <c r="BY74" s="1">
        <v>62246</v>
      </c>
      <c r="BZ74" s="1">
        <v>62245</v>
      </c>
      <c r="CF74" s="1">
        <v>15</v>
      </c>
      <c r="CG74" s="1">
        <v>62286</v>
      </c>
      <c r="CH74" s="1">
        <v>62285</v>
      </c>
      <c r="CI74" s="1">
        <v>62245</v>
      </c>
      <c r="CS74" s="4"/>
      <c r="CT74" s="2"/>
      <c r="CU74" s="2"/>
      <c r="CV74" s="2"/>
      <c r="CW74" s="2"/>
      <c r="CX74" s="2"/>
      <c r="CY74" s="2"/>
      <c r="CZ74" s="2"/>
      <c r="DA74" s="10"/>
      <c r="DK74" s="2">
        <v>9</v>
      </c>
      <c r="DL74" s="2">
        <v>15678</v>
      </c>
      <c r="DM74" s="2">
        <v>15716</v>
      </c>
      <c r="DN74" s="2">
        <v>15700</v>
      </c>
      <c r="DT74" s="4">
        <v>19</v>
      </c>
      <c r="DU74" s="2">
        <v>62441</v>
      </c>
      <c r="DV74" s="2">
        <v>62285</v>
      </c>
      <c r="DW74" s="2">
        <v>62286</v>
      </c>
      <c r="DX74" s="2">
        <v>25</v>
      </c>
      <c r="DY74" s="2">
        <v>62439</v>
      </c>
      <c r="DZ74" s="2">
        <v>62441</v>
      </c>
      <c r="EA74" s="2">
        <v>62421</v>
      </c>
      <c r="EB74" s="2"/>
      <c r="EC74" s="2"/>
      <c r="ED74" s="2"/>
      <c r="EE74" s="2"/>
      <c r="EF74" s="2"/>
      <c r="EG74" s="2"/>
      <c r="EH74" s="2"/>
      <c r="EI74" s="2"/>
      <c r="EJ74" s="10"/>
      <c r="EK74" s="2">
        <v>27</v>
      </c>
      <c r="EL74" s="2">
        <v>62525</v>
      </c>
      <c r="EM74" s="2">
        <v>62530</v>
      </c>
      <c r="EN74" s="2">
        <v>62470</v>
      </c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10"/>
      <c r="FB74" s="2"/>
      <c r="FC74" s="2"/>
      <c r="FD74" s="2"/>
      <c r="FE74" s="2"/>
      <c r="FF74" s="2"/>
      <c r="FG74" s="2"/>
      <c r="FH74" s="2"/>
      <c r="FI74" s="2"/>
      <c r="FJ74" s="10"/>
      <c r="FK74" s="2">
        <v>6</v>
      </c>
      <c r="FL74" s="2">
        <v>15485</v>
      </c>
      <c r="FM74" s="2">
        <v>15686</v>
      </c>
      <c r="FN74" s="2">
        <v>15515</v>
      </c>
      <c r="FO74" s="2">
        <v>7</v>
      </c>
      <c r="FP74" s="2">
        <v>15480</v>
      </c>
      <c r="FQ74" s="2">
        <v>15485</v>
      </c>
      <c r="FR74" s="2">
        <v>15515</v>
      </c>
      <c r="FS74" s="10"/>
      <c r="FT74" s="2"/>
      <c r="FU74" s="2"/>
      <c r="FV74" s="2"/>
      <c r="FW74" s="2"/>
      <c r="FX74" s="2"/>
      <c r="FY74" s="4"/>
      <c r="FZ74" s="2"/>
      <c r="GA74" s="2"/>
      <c r="GB74" s="2"/>
      <c r="GC74" s="2"/>
      <c r="GD74" s="2"/>
      <c r="GE74" s="2"/>
      <c r="GF74" s="2"/>
      <c r="GG74" s="2"/>
      <c r="GH74" s="4"/>
      <c r="GI74" s="2"/>
      <c r="GJ74" s="2"/>
      <c r="GK74" s="2"/>
    </row>
    <row r="75" spans="1:194">
      <c r="A75" s="2"/>
      <c r="B75" s="2"/>
      <c r="C75" s="2" t="s">
        <v>4</v>
      </c>
      <c r="D75" s="2" t="s">
        <v>5</v>
      </c>
      <c r="E75" s="4">
        <v>7.4870000000000001</v>
      </c>
      <c r="F75" s="2" t="s">
        <v>0</v>
      </c>
      <c r="G75" s="2" t="s">
        <v>1</v>
      </c>
      <c r="H75" s="2" t="s">
        <v>1</v>
      </c>
      <c r="I75" s="2"/>
      <c r="J75" s="2"/>
      <c r="K75" s="2"/>
      <c r="L75" s="2"/>
      <c r="M75" s="2"/>
      <c r="N75" s="4">
        <v>4.8659999999999997</v>
      </c>
      <c r="O75" s="7" t="s">
        <v>17</v>
      </c>
      <c r="P75" s="7" t="s">
        <v>29</v>
      </c>
      <c r="Q75" s="7" t="s">
        <v>17</v>
      </c>
      <c r="R75" s="7">
        <v>4.7779999999999996</v>
      </c>
      <c r="S75" s="7" t="s">
        <v>17</v>
      </c>
      <c r="T75" s="7" t="s">
        <v>28</v>
      </c>
      <c r="U75" s="7" t="s">
        <v>26</v>
      </c>
      <c r="V75" s="7"/>
      <c r="W75" s="4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4">
        <v>5.3470000000000004</v>
      </c>
      <c r="AM75" s="2" t="s">
        <v>22</v>
      </c>
      <c r="AN75" s="2" t="s">
        <v>23</v>
      </c>
      <c r="AO75" s="2" t="s">
        <v>45</v>
      </c>
      <c r="AP75" s="2"/>
      <c r="AQ75" s="2"/>
      <c r="AR75" s="2"/>
      <c r="AS75" s="2"/>
      <c r="AT75" s="2"/>
      <c r="AU75" s="6">
        <v>7.968</v>
      </c>
      <c r="AV75" s="1" t="s">
        <v>59</v>
      </c>
      <c r="AW75" s="1" t="s">
        <v>58</v>
      </c>
      <c r="AX75" s="1" t="s">
        <v>59</v>
      </c>
      <c r="AY75" s="2"/>
      <c r="AZ75" s="2"/>
      <c r="BA75" s="2"/>
      <c r="BB75" s="2"/>
      <c r="BC75" s="10"/>
      <c r="BD75" s="2">
        <v>9.0500000000000007</v>
      </c>
      <c r="BE75" s="2" t="s">
        <v>68</v>
      </c>
      <c r="BF75" s="2" t="s">
        <v>68</v>
      </c>
      <c r="BG75" s="2" t="s">
        <v>67</v>
      </c>
      <c r="BH75" s="2"/>
      <c r="BN75" s="4">
        <v>9.2910000000000004</v>
      </c>
      <c r="BO75" s="2" t="s">
        <v>78</v>
      </c>
      <c r="BP75" s="2" t="s">
        <v>27</v>
      </c>
      <c r="BQ75" s="2" t="s">
        <v>18</v>
      </c>
      <c r="BR75" s="2"/>
      <c r="BS75" s="6">
        <v>9.0980000000000008</v>
      </c>
      <c r="BT75" s="1" t="s">
        <v>83</v>
      </c>
      <c r="BU75" s="1" t="s">
        <v>90</v>
      </c>
      <c r="BV75" s="1" t="s">
        <v>95</v>
      </c>
      <c r="BW75" s="1">
        <v>9.3629999999999995</v>
      </c>
      <c r="BX75" s="1" t="s">
        <v>83</v>
      </c>
      <c r="BY75" s="1" t="s">
        <v>92</v>
      </c>
      <c r="BZ75" s="1" t="s">
        <v>92</v>
      </c>
      <c r="CF75" s="1">
        <v>8.69</v>
      </c>
      <c r="CG75" s="1" t="s">
        <v>89</v>
      </c>
      <c r="CH75" s="1" t="s">
        <v>89</v>
      </c>
      <c r="CI75" s="1" t="s">
        <v>92</v>
      </c>
      <c r="CS75" s="4"/>
      <c r="CT75" s="2"/>
      <c r="CU75" s="2"/>
      <c r="CV75" s="2"/>
      <c r="CW75" s="2"/>
      <c r="CX75" s="2"/>
      <c r="CY75" s="2"/>
      <c r="CZ75" s="2"/>
      <c r="DA75" s="10"/>
      <c r="DK75" s="2">
        <v>5.7960000000000003</v>
      </c>
      <c r="DL75" s="2" t="s">
        <v>31</v>
      </c>
      <c r="DM75" s="2" t="s">
        <v>33</v>
      </c>
      <c r="DN75" s="2" t="s">
        <v>119</v>
      </c>
      <c r="DT75" s="4">
        <v>9.1790000000000003</v>
      </c>
      <c r="DU75" s="2" t="s">
        <v>97</v>
      </c>
      <c r="DV75" s="2" t="s">
        <v>89</v>
      </c>
      <c r="DW75" s="2" t="s">
        <v>89</v>
      </c>
      <c r="DX75" s="2">
        <v>9.6270000000000007</v>
      </c>
      <c r="DY75" s="2" t="s">
        <v>97</v>
      </c>
      <c r="DZ75" s="2" t="s">
        <v>97</v>
      </c>
      <c r="EA75" s="2" t="s">
        <v>84</v>
      </c>
      <c r="EB75" s="2"/>
      <c r="EC75" s="2"/>
      <c r="ED75" s="2"/>
      <c r="EE75" s="2"/>
      <c r="EF75" s="2"/>
      <c r="EG75" s="2"/>
      <c r="EH75" s="2"/>
      <c r="EI75" s="2"/>
      <c r="EJ75" s="10"/>
      <c r="EK75" s="2">
        <v>9.7720000000000002</v>
      </c>
      <c r="EL75" s="2" t="s">
        <v>85</v>
      </c>
      <c r="EM75" s="2" t="s">
        <v>85</v>
      </c>
      <c r="EN75" s="2" t="s">
        <v>130</v>
      </c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10"/>
      <c r="FB75" s="2"/>
      <c r="FC75" s="2"/>
      <c r="FD75" s="2"/>
      <c r="FE75" s="2"/>
      <c r="FF75" s="2"/>
      <c r="FG75" s="2"/>
      <c r="FH75" s="2"/>
      <c r="FI75" s="2"/>
      <c r="FJ75" s="10"/>
      <c r="FK75" s="2">
        <v>5.556</v>
      </c>
      <c r="FL75" s="2" t="s">
        <v>29</v>
      </c>
      <c r="FM75" s="2" t="s">
        <v>31</v>
      </c>
      <c r="FN75" s="2" t="s">
        <v>26</v>
      </c>
      <c r="FO75" s="2">
        <v>5.6120000000000001</v>
      </c>
      <c r="FP75" s="2" t="s">
        <v>29</v>
      </c>
      <c r="FQ75" s="2" t="s">
        <v>29</v>
      </c>
      <c r="FR75" s="2" t="s">
        <v>26</v>
      </c>
      <c r="FS75" s="10"/>
      <c r="FT75" s="2"/>
      <c r="FU75" s="2"/>
      <c r="FV75" s="2"/>
      <c r="FW75" s="2"/>
      <c r="FX75" s="2"/>
      <c r="FY75" s="4"/>
      <c r="FZ75" s="2"/>
      <c r="GA75" s="2"/>
      <c r="GB75" s="2"/>
      <c r="GC75" s="2"/>
      <c r="GD75" s="2"/>
      <c r="GE75" s="2"/>
      <c r="GF75" s="2"/>
      <c r="GG75" s="2"/>
      <c r="GH75" s="4"/>
      <c r="GI75" s="2"/>
      <c r="GJ75" s="2"/>
      <c r="GK75" s="2"/>
    </row>
    <row r="76" spans="1:194">
      <c r="A76" s="2"/>
      <c r="B76" s="2"/>
      <c r="C76" s="2" t="s">
        <v>8</v>
      </c>
      <c r="D76" s="2" t="s">
        <v>9</v>
      </c>
      <c r="E76" s="4">
        <v>19.73</v>
      </c>
      <c r="F76" s="2">
        <v>96</v>
      </c>
      <c r="G76" s="2">
        <v>93</v>
      </c>
      <c r="H76" s="2">
        <v>91</v>
      </c>
      <c r="I76" s="2"/>
      <c r="J76" s="2"/>
      <c r="K76" s="2"/>
      <c r="L76" s="2"/>
      <c r="M76" s="2">
        <f t="shared" ref="M76" si="447">SUM(E76+I76)</f>
        <v>19.73</v>
      </c>
      <c r="N76" s="4">
        <v>1.1399999999999999</v>
      </c>
      <c r="O76" s="7">
        <v>90</v>
      </c>
      <c r="P76" s="7">
        <v>87</v>
      </c>
      <c r="Q76" s="7">
        <v>87</v>
      </c>
      <c r="R76" s="7">
        <v>1.27</v>
      </c>
      <c r="S76" s="7">
        <v>91</v>
      </c>
      <c r="T76" s="7">
        <v>90</v>
      </c>
      <c r="U76" s="7">
        <v>89</v>
      </c>
      <c r="V76" s="7">
        <f t="shared" ref="V76" si="448">SUM(N76+R76)</f>
        <v>2.41</v>
      </c>
      <c r="W76" s="4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>
        <f t="shared" ref="AK76" si="449">SUM(W76+AA76+AE76+AI76)</f>
        <v>0</v>
      </c>
      <c r="AL76" s="4">
        <v>4.37</v>
      </c>
      <c r="AM76" s="2">
        <v>97</v>
      </c>
      <c r="AN76" s="2">
        <v>91</v>
      </c>
      <c r="AO76" s="2">
        <v>90</v>
      </c>
      <c r="AP76" s="2"/>
      <c r="AQ76" s="2"/>
      <c r="AR76" s="2"/>
      <c r="AS76" s="2"/>
      <c r="AT76" s="2">
        <f t="shared" ref="AT76" si="450">SUM(AL76+AP76)</f>
        <v>4.37</v>
      </c>
      <c r="AU76" s="6">
        <v>2.84</v>
      </c>
      <c r="AV76" s="1">
        <v>99</v>
      </c>
      <c r="AW76" s="1">
        <v>96</v>
      </c>
      <c r="AX76" s="1">
        <v>96</v>
      </c>
      <c r="AY76" s="2"/>
      <c r="AZ76" s="2"/>
      <c r="BA76" s="2"/>
      <c r="BB76" s="2"/>
      <c r="BC76" s="10">
        <f t="shared" ref="BC76" si="451">SUM(AU76+AY76)</f>
        <v>2.84</v>
      </c>
      <c r="BD76" s="2">
        <v>15.2</v>
      </c>
      <c r="BE76" s="2">
        <v>98</v>
      </c>
      <c r="BF76" s="2">
        <v>87</v>
      </c>
      <c r="BG76" s="2">
        <v>70</v>
      </c>
      <c r="BH76" s="2">
        <f t="shared" si="263"/>
        <v>15.2</v>
      </c>
      <c r="BM76">
        <f t="shared" ref="BM76" si="452">SUM(BD76+BI76)</f>
        <v>15.2</v>
      </c>
      <c r="BN76" s="4">
        <v>2.23</v>
      </c>
      <c r="BO76" s="2">
        <v>95</v>
      </c>
      <c r="BP76" s="2">
        <v>81</v>
      </c>
      <c r="BQ76" s="2">
        <v>81</v>
      </c>
      <c r="BR76" s="2">
        <f t="shared" ref="BR76" si="453">SUM(BN76)</f>
        <v>2.23</v>
      </c>
      <c r="BS76" s="6">
        <v>0.41</v>
      </c>
      <c r="BT76" s="1">
        <v>87</v>
      </c>
      <c r="BU76" s="1">
        <v>74</v>
      </c>
      <c r="BV76" s="1">
        <v>70</v>
      </c>
      <c r="BW76" s="1">
        <v>0.56999999999999995</v>
      </c>
      <c r="BX76" s="1">
        <v>94</v>
      </c>
      <c r="BY76" s="1">
        <v>83</v>
      </c>
      <c r="BZ76" s="1">
        <v>64</v>
      </c>
      <c r="CE76" s="9">
        <f t="shared" ref="CE76" si="454">SUM(BS76+BW76+CA76)</f>
        <v>0.98</v>
      </c>
      <c r="CF76" s="1">
        <v>0.47</v>
      </c>
      <c r="CG76" s="1">
        <v>94</v>
      </c>
      <c r="CH76" s="1">
        <v>94</v>
      </c>
      <c r="CI76" s="1">
        <v>93</v>
      </c>
      <c r="CR76" s="1">
        <f t="shared" ref="CR76" si="455">SUM(CF76+CJ76+CN76)</f>
        <v>0.47</v>
      </c>
      <c r="CS76" s="4"/>
      <c r="CT76" s="2"/>
      <c r="CU76" s="2"/>
      <c r="CV76" s="2"/>
      <c r="CW76" s="2"/>
      <c r="CX76" s="2"/>
      <c r="CY76" s="2"/>
      <c r="CZ76" s="2"/>
      <c r="DA76" s="10">
        <f t="shared" ref="DA76" si="456">SUM(CS76+CW76)</f>
        <v>0</v>
      </c>
      <c r="DJ76" s="9">
        <f t="shared" ref="DJ76" si="457">SUM(DB76+DF76)</f>
        <v>0</v>
      </c>
      <c r="DK76" s="2">
        <v>3.67</v>
      </c>
      <c r="DL76" s="2">
        <v>83</v>
      </c>
      <c r="DM76" s="2">
        <v>81</v>
      </c>
      <c r="DN76" s="2">
        <v>81</v>
      </c>
      <c r="DS76">
        <f t="shared" ref="DS76" si="458">SUM(DK76+DO76)</f>
        <v>3.67</v>
      </c>
      <c r="DT76" s="4">
        <v>0.31</v>
      </c>
      <c r="DU76" s="2">
        <v>90</v>
      </c>
      <c r="DV76" s="2">
        <v>64</v>
      </c>
      <c r="DW76" s="2">
        <v>50</v>
      </c>
      <c r="DX76" s="2">
        <v>4.93</v>
      </c>
      <c r="DY76" s="2">
        <v>95</v>
      </c>
      <c r="DZ76" s="2">
        <v>94</v>
      </c>
      <c r="EA76" s="2">
        <v>89</v>
      </c>
      <c r="EB76" s="2"/>
      <c r="EC76" s="2"/>
      <c r="ED76" s="2"/>
      <c r="EE76" s="2"/>
      <c r="EF76" s="2"/>
      <c r="EG76" s="2"/>
      <c r="EH76" s="2"/>
      <c r="EI76" s="2"/>
      <c r="EJ76" s="10">
        <f t="shared" ref="EJ76" si="459">SUM(DT76+DX76+EB76+EF76)</f>
        <v>5.2399999999999993</v>
      </c>
      <c r="EK76" s="2">
        <v>0.64</v>
      </c>
      <c r="EL76" s="2">
        <v>97</v>
      </c>
      <c r="EM76" s="2">
        <v>95</v>
      </c>
      <c r="EN76" s="2">
        <v>94</v>
      </c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10">
        <f t="shared" ref="FA76" si="460">SUM(EK76+EO76+ES76+EW76)</f>
        <v>0.64</v>
      </c>
      <c r="FB76" s="2"/>
      <c r="FC76" s="2"/>
      <c r="FD76" s="2"/>
      <c r="FE76" s="2"/>
      <c r="FF76" s="2"/>
      <c r="FG76" s="2"/>
      <c r="FH76" s="2"/>
      <c r="FI76" s="2"/>
      <c r="FJ76" s="10">
        <f t="shared" ref="FJ76" si="461">SUM(FB76+FF76)</f>
        <v>0</v>
      </c>
      <c r="FK76" s="2">
        <v>1.01</v>
      </c>
      <c r="FL76" s="2">
        <v>93</v>
      </c>
      <c r="FM76" s="2">
        <v>93</v>
      </c>
      <c r="FN76" s="2">
        <v>93</v>
      </c>
      <c r="FO76" s="2">
        <v>0.89</v>
      </c>
      <c r="FP76" s="2">
        <v>93</v>
      </c>
      <c r="FQ76" s="2">
        <v>90</v>
      </c>
      <c r="FR76" s="2">
        <v>80</v>
      </c>
      <c r="FS76" s="10">
        <f t="shared" ref="FS76" si="462">SUM(FK76+FO76)</f>
        <v>1.9</v>
      </c>
      <c r="FT76" s="2"/>
      <c r="FU76" s="2"/>
      <c r="FV76" s="2"/>
      <c r="FW76" s="2"/>
      <c r="FX76" s="2">
        <f t="shared" ref="FX76" si="463">SUM(FT76)</f>
        <v>0</v>
      </c>
      <c r="FY76" s="4"/>
      <c r="FZ76" s="2"/>
      <c r="GA76" s="2"/>
      <c r="GB76" s="2"/>
      <c r="GC76" s="2"/>
      <c r="GD76" s="2"/>
      <c r="GE76" s="2"/>
      <c r="GF76" s="2"/>
      <c r="GG76" s="2">
        <f t="shared" ref="GG76" si="464">SUM(FY76+GC76)</f>
        <v>0</v>
      </c>
      <c r="GH76" s="4"/>
      <c r="GI76" s="2"/>
      <c r="GJ76" s="2"/>
      <c r="GK76" s="2"/>
      <c r="GL76">
        <f t="shared" ref="GL76" si="465">SUM(GH76)</f>
        <v>0</v>
      </c>
    </row>
    <row r="77" spans="1:194">
      <c r="A77" s="2">
        <v>30</v>
      </c>
      <c r="B77" s="2">
        <v>36</v>
      </c>
      <c r="C77" s="2" t="s">
        <v>2</v>
      </c>
      <c r="D77" s="2" t="s">
        <v>3</v>
      </c>
      <c r="E77" s="4">
        <v>10</v>
      </c>
      <c r="F77" s="2">
        <v>16250</v>
      </c>
      <c r="G77" s="2">
        <v>16255</v>
      </c>
      <c r="H77" s="2">
        <v>16258</v>
      </c>
      <c r="I77" s="2"/>
      <c r="J77" s="2"/>
      <c r="K77" s="2"/>
      <c r="L77" s="2"/>
      <c r="M77" s="2"/>
      <c r="N77" s="4"/>
      <c r="O77" s="7"/>
      <c r="P77" s="7"/>
      <c r="Q77" s="7"/>
      <c r="R77" s="7"/>
      <c r="S77" s="7"/>
      <c r="T77" s="7"/>
      <c r="U77" s="7"/>
      <c r="V77" s="7"/>
      <c r="W77" s="4">
        <v>1</v>
      </c>
      <c r="X77" s="2">
        <v>15517</v>
      </c>
      <c r="Y77" s="2">
        <v>15707</v>
      </c>
      <c r="Z77" s="2">
        <v>15645</v>
      </c>
      <c r="AA77" s="2">
        <v>2</v>
      </c>
      <c r="AB77" s="2">
        <v>15517</v>
      </c>
      <c r="AC77" s="2">
        <v>15707</v>
      </c>
      <c r="AD77" s="2">
        <v>15716</v>
      </c>
      <c r="AE77" s="2">
        <v>6</v>
      </c>
      <c r="AF77" s="2">
        <v>15515</v>
      </c>
      <c r="AG77" s="2">
        <v>15645</v>
      </c>
      <c r="AH77" s="2">
        <v>15514</v>
      </c>
      <c r="AI77" s="2">
        <v>8</v>
      </c>
      <c r="AJ77" s="2">
        <v>15515</v>
      </c>
      <c r="AK77" s="2"/>
      <c r="AL77" s="4">
        <v>3</v>
      </c>
      <c r="AM77" s="2">
        <v>15500</v>
      </c>
      <c r="AN77" s="2">
        <v>15721</v>
      </c>
      <c r="AO77" s="2">
        <v>15707</v>
      </c>
      <c r="AP77" s="2">
        <v>4</v>
      </c>
      <c r="AQ77" s="2">
        <v>15500</v>
      </c>
      <c r="AR77" s="2">
        <v>15721</v>
      </c>
      <c r="AS77" s="2">
        <v>15515</v>
      </c>
      <c r="AT77" s="3"/>
      <c r="AU77" s="6">
        <v>11</v>
      </c>
      <c r="AV77" s="1">
        <v>56274</v>
      </c>
      <c r="AW77" s="1">
        <v>56390</v>
      </c>
      <c r="AX77" s="1">
        <v>56370</v>
      </c>
      <c r="AY77" s="2"/>
      <c r="AZ77" s="2"/>
      <c r="BA77" s="2"/>
      <c r="BB77" s="2"/>
      <c r="BC77" s="13"/>
      <c r="BD77" s="2">
        <v>16</v>
      </c>
      <c r="BE77" s="2">
        <v>62261</v>
      </c>
      <c r="BF77" s="2">
        <v>62264</v>
      </c>
      <c r="BG77" s="2">
        <v>31712</v>
      </c>
      <c r="BH77" s="2"/>
      <c r="BN77" s="4">
        <v>18</v>
      </c>
      <c r="BO77" s="2">
        <v>62311</v>
      </c>
      <c r="BP77" s="2">
        <v>62312</v>
      </c>
      <c r="BQ77" s="2">
        <v>62361</v>
      </c>
      <c r="BR77" s="2"/>
      <c r="BS77" s="6">
        <v>15</v>
      </c>
      <c r="BT77" s="1">
        <v>62563</v>
      </c>
      <c r="BU77" s="1">
        <v>62562</v>
      </c>
      <c r="BV77" s="1">
        <v>62525</v>
      </c>
      <c r="CF77" s="1">
        <v>13</v>
      </c>
      <c r="CG77" s="1">
        <v>62283</v>
      </c>
      <c r="CH77" s="1">
        <v>62285</v>
      </c>
      <c r="CI77" s="1">
        <v>62286</v>
      </c>
      <c r="CJ77" s="1">
        <v>14</v>
      </c>
      <c r="CK77" s="1">
        <v>62285</v>
      </c>
      <c r="CL77" s="1">
        <v>62286</v>
      </c>
      <c r="CM77" s="1">
        <v>62246</v>
      </c>
      <c r="CS77" s="4"/>
      <c r="CT77" s="2"/>
      <c r="CU77" s="2"/>
      <c r="CV77" s="2"/>
      <c r="CW77" s="2"/>
      <c r="CX77" s="2"/>
      <c r="CY77" s="2"/>
      <c r="CZ77" s="2"/>
      <c r="DA77" s="10"/>
      <c r="DB77" s="1">
        <v>25</v>
      </c>
      <c r="DC77" s="1">
        <v>62407</v>
      </c>
      <c r="DD77" s="1">
        <v>62408</v>
      </c>
      <c r="DE77" s="1">
        <v>62439</v>
      </c>
      <c r="DF77" s="1">
        <v>27</v>
      </c>
      <c r="DG77" s="1">
        <v>62407</v>
      </c>
      <c r="DH77" s="1">
        <v>62408</v>
      </c>
      <c r="DI77" s="1">
        <v>62368</v>
      </c>
      <c r="DK77" s="2"/>
      <c r="DL77" s="2"/>
      <c r="DM77" s="2"/>
      <c r="DN77" s="2"/>
      <c r="DT77" s="4">
        <v>17</v>
      </c>
      <c r="DU77" s="2">
        <v>62441</v>
      </c>
      <c r="DV77" s="2">
        <v>62258</v>
      </c>
      <c r="DW77" s="2">
        <v>62438</v>
      </c>
      <c r="DX77" s="2">
        <v>23</v>
      </c>
      <c r="DY77" s="2">
        <v>62439</v>
      </c>
      <c r="DZ77" s="2">
        <v>62440</v>
      </c>
      <c r="EA77" s="2">
        <v>62438</v>
      </c>
      <c r="EB77" s="2"/>
      <c r="EC77" s="2"/>
      <c r="ED77" s="2"/>
      <c r="EE77" s="2"/>
      <c r="EF77" s="2"/>
      <c r="EG77" s="2"/>
      <c r="EH77" s="2"/>
      <c r="EI77" s="2"/>
      <c r="EJ77" s="10"/>
      <c r="EK77" s="2">
        <v>19</v>
      </c>
      <c r="EL77" s="2">
        <v>62530</v>
      </c>
      <c r="EM77" s="2">
        <v>62441</v>
      </c>
      <c r="EN77" s="2">
        <v>62528</v>
      </c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10"/>
      <c r="FB77">
        <v>21</v>
      </c>
      <c r="FC77">
        <v>62291</v>
      </c>
      <c r="FD77">
        <v>62528</v>
      </c>
      <c r="FE77">
        <v>62470</v>
      </c>
      <c r="FF77" s="2"/>
      <c r="FG77" s="2"/>
      <c r="FH77" s="2"/>
      <c r="FI77" s="2"/>
      <c r="FJ77" s="10"/>
      <c r="FK77" s="2">
        <v>5</v>
      </c>
      <c r="FL77" s="2">
        <v>15480</v>
      </c>
      <c r="FM77" s="2">
        <v>15514</v>
      </c>
      <c r="FN77" s="2">
        <v>15515</v>
      </c>
      <c r="FO77" s="2"/>
      <c r="FP77" s="2"/>
      <c r="FQ77" s="2"/>
      <c r="FR77" s="2"/>
      <c r="FS77" s="10"/>
      <c r="FT77" s="2"/>
      <c r="FU77" s="2"/>
      <c r="FV77" s="2"/>
      <c r="FW77" s="2"/>
      <c r="FX77" s="2"/>
      <c r="FY77" s="4">
        <v>20</v>
      </c>
      <c r="FZ77" s="2">
        <v>62421</v>
      </c>
      <c r="GA77" s="2">
        <v>62246</v>
      </c>
      <c r="GB77" s="2">
        <v>62285</v>
      </c>
      <c r="GC77" s="2"/>
      <c r="GD77" s="2"/>
      <c r="GE77" s="2"/>
      <c r="GF77" s="2"/>
      <c r="GG77" s="2"/>
      <c r="GH77" s="4">
        <v>22</v>
      </c>
      <c r="GI77" s="2">
        <v>62379</v>
      </c>
      <c r="GJ77" s="2">
        <v>62445</v>
      </c>
      <c r="GK77" s="2">
        <v>62525</v>
      </c>
    </row>
    <row r="78" spans="1:194">
      <c r="A78" s="2"/>
      <c r="B78" s="2"/>
      <c r="C78" s="2" t="s">
        <v>4</v>
      </c>
      <c r="D78" s="2" t="s">
        <v>5</v>
      </c>
      <c r="E78" s="4">
        <v>7.4950000000000001</v>
      </c>
      <c r="F78" s="2" t="s">
        <v>0</v>
      </c>
      <c r="G78" s="2" t="s">
        <v>1</v>
      </c>
      <c r="H78" s="2" t="s">
        <v>1</v>
      </c>
      <c r="I78" s="2"/>
      <c r="J78" s="2"/>
      <c r="K78" s="2"/>
      <c r="L78" s="2"/>
      <c r="M78" s="2"/>
      <c r="N78" s="4"/>
      <c r="O78" s="7"/>
      <c r="P78" s="7"/>
      <c r="Q78" s="7"/>
      <c r="R78" s="7"/>
      <c r="S78" s="7"/>
      <c r="T78" s="7"/>
      <c r="U78" s="7"/>
      <c r="V78" s="7"/>
      <c r="W78" s="4">
        <v>4.7779999999999996</v>
      </c>
      <c r="X78" s="2" t="s">
        <v>26</v>
      </c>
      <c r="Y78" s="2" t="s">
        <v>17</v>
      </c>
      <c r="Z78" s="2" t="s">
        <v>28</v>
      </c>
      <c r="AA78" s="2">
        <v>4.8659999999999997</v>
      </c>
      <c r="AB78" s="2" t="s">
        <v>26</v>
      </c>
      <c r="AC78" s="2" t="s">
        <v>17</v>
      </c>
      <c r="AD78" s="2" t="s">
        <v>33</v>
      </c>
      <c r="AE78" s="2">
        <v>5.6120000000000001</v>
      </c>
      <c r="AF78" s="2" t="s">
        <v>26</v>
      </c>
      <c r="AG78" s="2" t="s">
        <v>28</v>
      </c>
      <c r="AH78" s="2" t="s">
        <v>38</v>
      </c>
      <c r="AI78" s="2">
        <v>5.8040000000000003</v>
      </c>
      <c r="AJ78" s="2" t="s">
        <v>26</v>
      </c>
      <c r="AK78" s="2"/>
      <c r="AL78" s="4">
        <v>5.2830000000000004</v>
      </c>
      <c r="AM78" s="2" t="s">
        <v>22</v>
      </c>
      <c r="AN78" s="2" t="s">
        <v>23</v>
      </c>
      <c r="AO78" s="2" t="s">
        <v>17</v>
      </c>
      <c r="AP78" s="2">
        <v>5.3550000000000004</v>
      </c>
      <c r="AQ78" s="2" t="s">
        <v>22</v>
      </c>
      <c r="AR78" s="2" t="s">
        <v>23</v>
      </c>
      <c r="AS78" s="2" t="s">
        <v>26</v>
      </c>
      <c r="AT78" s="2"/>
      <c r="AU78" s="6">
        <v>7.968</v>
      </c>
      <c r="AV78" s="1" t="s">
        <v>59</v>
      </c>
      <c r="AW78" s="1" t="s">
        <v>59</v>
      </c>
      <c r="AX78" s="1" t="s">
        <v>58</v>
      </c>
      <c r="AY78" s="2"/>
      <c r="AZ78" s="2"/>
      <c r="BA78" s="2"/>
      <c r="BB78" s="2"/>
      <c r="BC78" s="10"/>
      <c r="BD78" s="2">
        <v>9.0419999999999998</v>
      </c>
      <c r="BE78" s="2" t="s">
        <v>68</v>
      </c>
      <c r="BF78" s="2" t="s">
        <v>68</v>
      </c>
      <c r="BG78" s="2" t="s">
        <v>73</v>
      </c>
      <c r="BH78" s="2"/>
      <c r="BN78" s="4">
        <v>9.2910000000000004</v>
      </c>
      <c r="BO78" s="2" t="s">
        <v>78</v>
      </c>
      <c r="BP78" s="2" t="s">
        <v>78</v>
      </c>
      <c r="BQ78" s="2" t="s">
        <v>79</v>
      </c>
      <c r="BR78" s="2"/>
      <c r="BS78" s="6">
        <v>8.7539999999999996</v>
      </c>
      <c r="BT78" s="1" t="s">
        <v>83</v>
      </c>
      <c r="BU78" s="1" t="s">
        <v>83</v>
      </c>
      <c r="BV78" s="1" t="s">
        <v>85</v>
      </c>
      <c r="CF78" s="1">
        <v>8.4410000000000007</v>
      </c>
      <c r="CG78" s="1" t="s">
        <v>89</v>
      </c>
      <c r="CH78" s="1" t="s">
        <v>89</v>
      </c>
      <c r="CI78" s="1" t="s">
        <v>89</v>
      </c>
      <c r="CJ78" s="1">
        <v>8.69</v>
      </c>
      <c r="CK78" s="1" t="s">
        <v>89</v>
      </c>
      <c r="CL78" s="1" t="s">
        <v>89</v>
      </c>
      <c r="CM78" s="1" t="s">
        <v>92</v>
      </c>
      <c r="CS78" s="4"/>
      <c r="CT78" s="2"/>
      <c r="CU78" s="2"/>
      <c r="CV78" s="2"/>
      <c r="CW78" s="2"/>
      <c r="CX78" s="2"/>
      <c r="CY78" s="2"/>
      <c r="CZ78" s="2"/>
      <c r="DA78" s="10"/>
      <c r="DB78" s="1">
        <v>9.7479999999999993</v>
      </c>
      <c r="DC78" s="1" t="s">
        <v>100</v>
      </c>
      <c r="DD78" s="1" t="s">
        <v>100</v>
      </c>
      <c r="DE78" s="1" t="s">
        <v>109</v>
      </c>
      <c r="DF78" s="1">
        <v>10.397</v>
      </c>
      <c r="DG78" s="1" t="s">
        <v>100</v>
      </c>
      <c r="DH78" s="1" t="s">
        <v>100</v>
      </c>
      <c r="DI78" s="1" t="s">
        <v>107</v>
      </c>
      <c r="DK78" s="2"/>
      <c r="DL78" s="2"/>
      <c r="DM78" s="2"/>
      <c r="DN78" s="2"/>
      <c r="DT78" s="4">
        <v>9.2270000000000003</v>
      </c>
      <c r="DU78" s="2" t="s">
        <v>97</v>
      </c>
      <c r="DV78" s="2" t="s">
        <v>96</v>
      </c>
      <c r="DW78" s="2" t="s">
        <v>97</v>
      </c>
      <c r="DX78" s="2">
        <v>9.6280000000000001</v>
      </c>
      <c r="DY78" s="2" t="s">
        <v>97</v>
      </c>
      <c r="DZ78" s="2" t="s">
        <v>97</v>
      </c>
      <c r="EA78" s="2" t="s">
        <v>97</v>
      </c>
      <c r="EB78" s="2"/>
      <c r="EC78" s="2"/>
      <c r="ED78" s="2"/>
      <c r="EE78" s="2"/>
      <c r="EF78" s="2"/>
      <c r="EG78" s="2"/>
      <c r="EH78" s="2"/>
      <c r="EI78" s="2"/>
      <c r="EJ78" s="10"/>
      <c r="EK78" s="2">
        <v>9.3550000000000004</v>
      </c>
      <c r="EL78" s="2" t="s">
        <v>85</v>
      </c>
      <c r="EM78" s="2" t="s">
        <v>97</v>
      </c>
      <c r="EN78" s="2" t="s">
        <v>85</v>
      </c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10"/>
      <c r="FB78">
        <v>9.5069999999999997</v>
      </c>
      <c r="FC78" t="s">
        <v>130</v>
      </c>
      <c r="FD78" t="s">
        <v>85</v>
      </c>
      <c r="FE78" t="s">
        <v>141</v>
      </c>
      <c r="FF78" s="2"/>
      <c r="FG78" s="2"/>
      <c r="FH78" s="2"/>
      <c r="FI78" s="2"/>
      <c r="FJ78" s="10"/>
      <c r="FK78" s="2">
        <v>5.556</v>
      </c>
      <c r="FL78" s="2" t="s">
        <v>29</v>
      </c>
      <c r="FM78" s="2" t="s">
        <v>38</v>
      </c>
      <c r="FN78" s="2" t="s">
        <v>26</v>
      </c>
      <c r="FO78" s="2"/>
      <c r="FP78" s="2"/>
      <c r="FQ78" s="2"/>
      <c r="FR78" s="2"/>
      <c r="FS78" s="10"/>
      <c r="FT78" s="2"/>
      <c r="FU78" s="2"/>
      <c r="FV78" s="2"/>
      <c r="FW78" s="2"/>
      <c r="FX78" s="2"/>
      <c r="FY78" s="4">
        <v>9.4510000000000005</v>
      </c>
      <c r="FZ78" s="2" t="s">
        <v>84</v>
      </c>
      <c r="GA78" s="2" t="s">
        <v>92</v>
      </c>
      <c r="GB78" s="2" t="s">
        <v>89</v>
      </c>
      <c r="GC78" s="2"/>
      <c r="GD78" s="2"/>
      <c r="GE78" s="2"/>
      <c r="GF78" s="2"/>
      <c r="GG78" s="2"/>
      <c r="GH78" s="4">
        <v>9.5389999999999997</v>
      </c>
      <c r="GI78" s="2" t="s">
        <v>86</v>
      </c>
      <c r="GJ78" s="2" t="s">
        <v>126</v>
      </c>
      <c r="GK78" s="2" t="s">
        <v>85</v>
      </c>
    </row>
    <row r="79" spans="1:194">
      <c r="A79" s="2"/>
      <c r="B79" s="2"/>
      <c r="C79" s="2" t="s">
        <v>8</v>
      </c>
      <c r="D79" s="2" t="s">
        <v>9</v>
      </c>
      <c r="E79" s="4">
        <v>22.09</v>
      </c>
      <c r="F79" s="2">
        <v>93</v>
      </c>
      <c r="G79" s="2">
        <v>91</v>
      </c>
      <c r="H79" s="2">
        <v>91</v>
      </c>
      <c r="I79" s="2"/>
      <c r="J79" s="2"/>
      <c r="K79" s="2"/>
      <c r="L79" s="2"/>
      <c r="M79" s="2">
        <f t="shared" si="238"/>
        <v>22.09</v>
      </c>
      <c r="N79" s="4"/>
      <c r="O79" s="7"/>
      <c r="P79" s="7"/>
      <c r="Q79" s="7"/>
      <c r="R79" s="7"/>
      <c r="S79" s="7"/>
      <c r="T79" s="7"/>
      <c r="U79" s="7"/>
      <c r="V79" s="7">
        <f t="shared" ref="V79" si="466">SUM(N79+R79)</f>
        <v>0</v>
      </c>
      <c r="W79" s="4">
        <v>0.92</v>
      </c>
      <c r="X79" s="2">
        <v>96</v>
      </c>
      <c r="Y79" s="2">
        <v>94</v>
      </c>
      <c r="Z79" s="2">
        <v>87</v>
      </c>
      <c r="AA79" s="2">
        <v>0.8</v>
      </c>
      <c r="AB79" s="2">
        <v>96</v>
      </c>
      <c r="AC79" s="2">
        <v>64</v>
      </c>
      <c r="AD79" s="2">
        <v>60</v>
      </c>
      <c r="AE79" s="2">
        <v>2.62</v>
      </c>
      <c r="AF79" s="2">
        <v>91</v>
      </c>
      <c r="AG79" s="2">
        <v>91</v>
      </c>
      <c r="AH79" s="2">
        <v>91</v>
      </c>
      <c r="AI79" s="2">
        <v>3.74</v>
      </c>
      <c r="AJ79" s="2">
        <v>70</v>
      </c>
      <c r="AK79" s="2">
        <f t="shared" ref="AK79" si="467">SUM(W79+AA79+AE79+AI79)</f>
        <v>8.08</v>
      </c>
      <c r="AL79" s="4">
        <v>3.29</v>
      </c>
      <c r="AM79" s="2">
        <v>95</v>
      </c>
      <c r="AN79" s="2">
        <v>95</v>
      </c>
      <c r="AO79" s="2">
        <v>91</v>
      </c>
      <c r="AP79" s="2">
        <v>3.01</v>
      </c>
      <c r="AQ79" s="2">
        <v>97</v>
      </c>
      <c r="AR79" s="2">
        <v>94</v>
      </c>
      <c r="AS79" s="2">
        <v>93</v>
      </c>
      <c r="AT79" s="2">
        <f t="shared" ref="AT79" si="468">SUM(AL79+AP79)</f>
        <v>6.3</v>
      </c>
      <c r="AU79" s="6">
        <v>3.66</v>
      </c>
      <c r="AV79" s="1">
        <v>95</v>
      </c>
      <c r="AW79" s="1">
        <v>95</v>
      </c>
      <c r="AX79" s="1">
        <v>94</v>
      </c>
      <c r="AY79" s="2"/>
      <c r="AZ79" s="2"/>
      <c r="BA79" s="2"/>
      <c r="BB79" s="2"/>
      <c r="BC79" s="10">
        <f t="shared" ref="BC79" si="469">SUM(AU79+AY79)</f>
        <v>3.66</v>
      </c>
      <c r="BD79" s="2">
        <v>9.41</v>
      </c>
      <c r="BE79" s="2">
        <v>97</v>
      </c>
      <c r="BF79" s="2">
        <v>86</v>
      </c>
      <c r="BG79" s="2">
        <v>43</v>
      </c>
      <c r="BH79" s="2">
        <f t="shared" si="263"/>
        <v>9.41</v>
      </c>
      <c r="BM79">
        <f t="shared" ref="BM79" si="470">SUM(BD79+BI79)</f>
        <v>9.41</v>
      </c>
      <c r="BN79" s="4">
        <v>2.4500000000000002</v>
      </c>
      <c r="BO79" s="2">
        <v>95</v>
      </c>
      <c r="BP79" s="2">
        <v>87</v>
      </c>
      <c r="BQ79" s="2">
        <v>70</v>
      </c>
      <c r="BR79" s="2">
        <f t="shared" ref="BR79" si="471">SUM(BN79)</f>
        <v>2.4500000000000002</v>
      </c>
      <c r="BS79" s="6">
        <v>1.87</v>
      </c>
      <c r="BT79" s="1">
        <v>96</v>
      </c>
      <c r="BU79" s="1">
        <v>91</v>
      </c>
      <c r="BV79" s="1">
        <v>90</v>
      </c>
      <c r="CE79" s="9">
        <f t="shared" ref="CE79" si="472">SUM(BS79+BW79+CA79)</f>
        <v>1.87</v>
      </c>
      <c r="CF79" s="1">
        <v>1.39</v>
      </c>
      <c r="CG79" s="1">
        <v>96</v>
      </c>
      <c r="CH79" s="1">
        <v>93</v>
      </c>
      <c r="CI79" s="1">
        <v>91</v>
      </c>
      <c r="CJ79" s="1">
        <v>1.1299999999999999</v>
      </c>
      <c r="CK79" s="1">
        <v>87</v>
      </c>
      <c r="CL79" s="1">
        <v>76</v>
      </c>
      <c r="CM79" s="1">
        <v>70</v>
      </c>
      <c r="CR79" s="1">
        <f t="shared" ref="CR79" si="473">SUM(CF79+CJ79+CN79)</f>
        <v>2.5199999999999996</v>
      </c>
      <c r="CS79" s="4"/>
      <c r="CT79" s="2"/>
      <c r="CU79" s="2"/>
      <c r="CV79" s="2"/>
      <c r="CW79" s="2"/>
      <c r="CX79" s="2"/>
      <c r="CY79" s="2"/>
      <c r="CZ79" s="2"/>
      <c r="DA79" s="10">
        <f t="shared" ref="DA79" si="474">SUM(CS79+CW79)</f>
        <v>0</v>
      </c>
      <c r="DB79" s="1">
        <v>1.05</v>
      </c>
      <c r="DC79" s="1">
        <v>87</v>
      </c>
      <c r="DD79" s="1">
        <v>87</v>
      </c>
      <c r="DE79" s="1">
        <v>72</v>
      </c>
      <c r="DF79" s="1">
        <v>0.72</v>
      </c>
      <c r="DG79" s="1">
        <v>91</v>
      </c>
      <c r="DH79" s="1">
        <v>91</v>
      </c>
      <c r="DI79" s="1">
        <v>46</v>
      </c>
      <c r="DJ79" s="9">
        <f t="shared" ref="DJ79" si="475">SUM(DB79+DF79)</f>
        <v>1.77</v>
      </c>
      <c r="DK79" s="2"/>
      <c r="DL79" s="2"/>
      <c r="DM79" s="2"/>
      <c r="DN79" s="2"/>
      <c r="DS79">
        <f t="shared" ref="DS79" si="476">SUM(DK79+DO79)</f>
        <v>0</v>
      </c>
      <c r="DT79" s="4">
        <v>0.38</v>
      </c>
      <c r="DU79" s="2">
        <v>81</v>
      </c>
      <c r="DV79" s="2">
        <v>81</v>
      </c>
      <c r="DW79" s="2">
        <v>64</v>
      </c>
      <c r="DX79" s="2">
        <v>3.06</v>
      </c>
      <c r="DY79" s="2">
        <v>98</v>
      </c>
      <c r="DZ79" s="2">
        <v>89</v>
      </c>
      <c r="EA79" s="2">
        <v>89</v>
      </c>
      <c r="EB79" s="2"/>
      <c r="EC79" s="2"/>
      <c r="ED79" s="2"/>
      <c r="EE79" s="2"/>
      <c r="EF79" s="2"/>
      <c r="EG79" s="2"/>
      <c r="EH79" s="2"/>
      <c r="EI79" s="2"/>
      <c r="EJ79" s="10">
        <f t="shared" ref="EJ79" si="477">SUM(DT79+DX79+EB79+EF79)</f>
        <v>3.44</v>
      </c>
      <c r="EK79" s="2">
        <v>0.72</v>
      </c>
      <c r="EL79" s="2">
        <v>90</v>
      </c>
      <c r="EM79" s="2">
        <v>87</v>
      </c>
      <c r="EN79" s="2">
        <v>87</v>
      </c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10">
        <f t="shared" ref="FA79" si="478">SUM(EK79+EO79+ES79+EW79)</f>
        <v>0.72</v>
      </c>
      <c r="FB79">
        <v>1.61</v>
      </c>
      <c r="FC79">
        <v>93</v>
      </c>
      <c r="FD79">
        <v>93</v>
      </c>
      <c r="FE79">
        <v>92</v>
      </c>
      <c r="FF79" s="2"/>
      <c r="FG79" s="2"/>
      <c r="FH79" s="2"/>
      <c r="FI79" s="2"/>
      <c r="FJ79" s="10">
        <f t="shared" ref="FJ79" si="479">SUM(FB79+FF79)</f>
        <v>1.61</v>
      </c>
      <c r="FK79" s="2">
        <v>3.06</v>
      </c>
      <c r="FL79" s="2">
        <v>93</v>
      </c>
      <c r="FM79" s="2">
        <v>91</v>
      </c>
      <c r="FN79" s="2">
        <v>91</v>
      </c>
      <c r="FO79" s="2"/>
      <c r="FP79" s="2"/>
      <c r="FQ79" s="2"/>
      <c r="FR79" s="2"/>
      <c r="FS79" s="10">
        <f t="shared" ref="FS79" si="480">SUM(FK79+FO79)</f>
        <v>3.06</v>
      </c>
      <c r="FT79" s="2"/>
      <c r="FU79" s="2"/>
      <c r="FV79" s="2"/>
      <c r="FW79" s="2"/>
      <c r="FX79" s="2">
        <f t="shared" ref="FX79" si="481">SUM(FT79)</f>
        <v>0</v>
      </c>
      <c r="FY79" s="4">
        <v>0.86</v>
      </c>
      <c r="FZ79" s="2">
        <v>95</v>
      </c>
      <c r="GA79" s="2">
        <v>87</v>
      </c>
      <c r="GB79" s="2">
        <v>80</v>
      </c>
      <c r="GC79" s="2"/>
      <c r="GD79" s="2"/>
      <c r="GE79" s="2"/>
      <c r="GF79" s="2"/>
      <c r="GG79" s="2">
        <f t="shared" ref="GG79" si="482">SUM(FY79+GC79)</f>
        <v>0.86</v>
      </c>
      <c r="GH79" s="4">
        <v>0.99</v>
      </c>
      <c r="GI79" s="2">
        <v>93</v>
      </c>
      <c r="GJ79" s="2">
        <v>83</v>
      </c>
      <c r="GK79" s="2">
        <v>81</v>
      </c>
      <c r="GL79">
        <f t="shared" ref="GL79" si="483">SUM(GH79)</f>
        <v>0.99</v>
      </c>
    </row>
    <row r="80" spans="1:194">
      <c r="A80" s="2">
        <v>31</v>
      </c>
      <c r="B80" s="2">
        <v>25</v>
      </c>
      <c r="C80" s="2" t="s">
        <v>2</v>
      </c>
      <c r="D80" s="2" t="s">
        <v>3</v>
      </c>
      <c r="E80" s="4">
        <v>4</v>
      </c>
      <c r="F80" s="2">
        <v>16250</v>
      </c>
      <c r="G80" s="2">
        <v>16236</v>
      </c>
      <c r="H80" s="2">
        <v>16255</v>
      </c>
      <c r="I80" s="2"/>
      <c r="J80" s="2"/>
      <c r="K80" s="2"/>
      <c r="L80" s="2"/>
      <c r="M80" s="2"/>
      <c r="N80" s="4"/>
      <c r="O80" s="7"/>
      <c r="P80" s="7"/>
      <c r="Q80" s="7"/>
      <c r="R80" s="7"/>
      <c r="S80" s="7"/>
      <c r="T80" s="7"/>
      <c r="U80" s="7"/>
      <c r="V80" s="7"/>
      <c r="W80" s="4">
        <v>1</v>
      </c>
      <c r="X80" s="2">
        <v>15517</v>
      </c>
      <c r="Y80" s="2">
        <v>15500</v>
      </c>
      <c r="Z80" s="2">
        <v>15707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4"/>
      <c r="AM80" s="2"/>
      <c r="AN80" s="2"/>
      <c r="AO80" s="2"/>
      <c r="AP80" s="2"/>
      <c r="AQ80" s="2"/>
      <c r="AR80" s="2"/>
      <c r="AS80" s="2"/>
      <c r="AT80" s="3"/>
      <c r="AU80" s="6">
        <v>5</v>
      </c>
      <c r="AV80" s="1">
        <v>56274</v>
      </c>
      <c r="AW80" s="1">
        <v>56370</v>
      </c>
      <c r="AX80" s="1">
        <v>56372</v>
      </c>
      <c r="AY80" s="2"/>
      <c r="AZ80" s="2"/>
      <c r="BA80" s="2"/>
      <c r="BB80" s="2"/>
      <c r="BC80" s="13"/>
      <c r="BD80" s="2">
        <v>9</v>
      </c>
      <c r="BE80" s="2">
        <v>62261</v>
      </c>
      <c r="BF80" s="2">
        <v>62432</v>
      </c>
      <c r="BG80" s="2">
        <v>62378</v>
      </c>
      <c r="BH80" s="2"/>
      <c r="BN80" s="2">
        <v>10</v>
      </c>
      <c r="BO80" s="2">
        <v>62311</v>
      </c>
      <c r="BP80" s="2">
        <v>62361</v>
      </c>
      <c r="BQ80" s="2">
        <v>62312</v>
      </c>
      <c r="BR80" s="2"/>
      <c r="BS80" s="6">
        <v>8</v>
      </c>
      <c r="BT80" s="1">
        <v>62562</v>
      </c>
      <c r="BU80" s="1">
        <v>62563</v>
      </c>
      <c r="BV80" s="1">
        <v>62553</v>
      </c>
      <c r="BW80" s="1">
        <v>12</v>
      </c>
      <c r="BX80" s="1">
        <v>62562</v>
      </c>
      <c r="BY80" s="1">
        <v>62421</v>
      </c>
      <c r="BZ80" s="1">
        <v>62246</v>
      </c>
      <c r="CS80" s="4">
        <v>7</v>
      </c>
      <c r="CT80" s="2">
        <v>62244</v>
      </c>
      <c r="CU80" s="2">
        <v>62415</v>
      </c>
      <c r="CV80" s="2">
        <v>62246</v>
      </c>
      <c r="CW80" s="2"/>
      <c r="CX80" s="2"/>
      <c r="CY80" s="2"/>
      <c r="CZ80" s="2"/>
      <c r="DA80" s="10"/>
      <c r="DB80" s="1">
        <v>19</v>
      </c>
      <c r="DC80" s="1">
        <v>62408</v>
      </c>
      <c r="DD80" s="1">
        <v>62407</v>
      </c>
      <c r="DE80" s="1">
        <v>62306</v>
      </c>
      <c r="DK80" s="2"/>
      <c r="DL80" s="2"/>
      <c r="DM80" s="2"/>
      <c r="DN80" s="2"/>
      <c r="DT80" s="4">
        <v>15</v>
      </c>
      <c r="DU80" s="2">
        <v>62439</v>
      </c>
      <c r="DV80" s="2">
        <v>62441</v>
      </c>
      <c r="DW80" s="2">
        <v>62440</v>
      </c>
      <c r="DX80" s="2">
        <v>16</v>
      </c>
      <c r="DY80" s="2">
        <v>62438</v>
      </c>
      <c r="DZ80" s="2">
        <v>62530</v>
      </c>
      <c r="EA80" s="2">
        <v>62525</v>
      </c>
      <c r="EB80" s="2"/>
      <c r="EC80" s="2"/>
      <c r="ED80" s="2"/>
      <c r="EE80" s="2"/>
      <c r="EF80" s="2"/>
      <c r="EG80" s="2"/>
      <c r="EH80" s="2"/>
      <c r="EI80" s="2"/>
      <c r="EJ80" s="10"/>
      <c r="EK80" s="2">
        <v>20</v>
      </c>
      <c r="EL80" s="2">
        <v>62528</v>
      </c>
      <c r="EM80" s="2">
        <v>62525</v>
      </c>
      <c r="EN80" s="2">
        <v>62379</v>
      </c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10"/>
      <c r="FB80" s="2">
        <v>13</v>
      </c>
      <c r="FC80" s="2">
        <v>62470</v>
      </c>
      <c r="FD80" s="2">
        <v>62503</v>
      </c>
      <c r="FE80" s="2">
        <v>62490</v>
      </c>
      <c r="FF80" s="2"/>
      <c r="FG80" s="2"/>
      <c r="FH80" s="2"/>
      <c r="FI80" s="2"/>
      <c r="FJ80" s="10"/>
      <c r="FK80" s="2"/>
      <c r="FL80" s="2"/>
      <c r="FM80" s="2"/>
      <c r="FN80" s="2"/>
      <c r="FO80" s="2"/>
      <c r="FP80" s="2"/>
      <c r="FQ80" s="2"/>
      <c r="FR80" s="2"/>
      <c r="FS80" s="10"/>
      <c r="FT80" s="2"/>
      <c r="FU80" s="2"/>
      <c r="FV80" s="2"/>
      <c r="FW80" s="2"/>
      <c r="FX80" s="2"/>
      <c r="FY80" s="4">
        <v>11</v>
      </c>
      <c r="FZ80" s="2">
        <v>62421</v>
      </c>
      <c r="GA80" s="2">
        <v>62246</v>
      </c>
      <c r="GB80" s="2">
        <v>62441</v>
      </c>
      <c r="GC80" s="2">
        <v>14</v>
      </c>
      <c r="GD80" s="2">
        <v>62421</v>
      </c>
      <c r="GE80" s="2">
        <v>62523</v>
      </c>
      <c r="GF80" s="2">
        <v>62445</v>
      </c>
      <c r="GG80" s="2"/>
      <c r="GH80" s="4"/>
      <c r="GI80" s="2"/>
      <c r="GJ80" s="2"/>
      <c r="GK80" s="2"/>
    </row>
    <row r="81" spans="1:194">
      <c r="A81" s="2"/>
      <c r="B81" s="2"/>
      <c r="C81" s="2" t="s">
        <v>4</v>
      </c>
      <c r="D81" s="2" t="s">
        <v>5</v>
      </c>
      <c r="E81" s="4">
        <v>7.4950000000000001</v>
      </c>
      <c r="F81" s="2" t="s">
        <v>0</v>
      </c>
      <c r="G81" s="2" t="s">
        <v>7</v>
      </c>
      <c r="H81" s="2" t="s">
        <v>1</v>
      </c>
      <c r="I81" s="2"/>
      <c r="J81" s="2"/>
      <c r="K81" s="2"/>
      <c r="L81" s="2"/>
      <c r="M81" s="2"/>
      <c r="N81" s="4"/>
      <c r="O81" s="7"/>
      <c r="P81" s="7"/>
      <c r="Q81" s="7"/>
      <c r="R81" s="7"/>
      <c r="S81" s="7"/>
      <c r="T81" s="7"/>
      <c r="U81" s="7"/>
      <c r="V81" s="7"/>
      <c r="W81" s="4">
        <v>5.2830000000000004</v>
      </c>
      <c r="X81" s="2" t="s">
        <v>26</v>
      </c>
      <c r="Y81" s="2" t="s">
        <v>22</v>
      </c>
      <c r="Z81" s="2" t="s">
        <v>17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4"/>
      <c r="AM81" s="2"/>
      <c r="AN81" s="2"/>
      <c r="AO81" s="2"/>
      <c r="AP81" s="2"/>
      <c r="AQ81" s="2"/>
      <c r="AR81" s="2"/>
      <c r="AS81" s="2"/>
      <c r="AT81" s="2"/>
      <c r="AU81" s="6">
        <v>7.968</v>
      </c>
      <c r="AV81" s="1" t="s">
        <v>59</v>
      </c>
      <c r="AW81" s="1" t="s">
        <v>58</v>
      </c>
      <c r="AX81" s="1" t="s">
        <v>58</v>
      </c>
      <c r="AY81" s="2"/>
      <c r="AZ81" s="2"/>
      <c r="BA81" s="2"/>
      <c r="BB81" s="2"/>
      <c r="BC81" s="10"/>
      <c r="BD81" s="2">
        <v>9.0500000000000007</v>
      </c>
      <c r="BE81" s="2" t="s">
        <v>68</v>
      </c>
      <c r="BF81" s="2" t="s">
        <v>67</v>
      </c>
      <c r="BG81" s="2" t="s">
        <v>69</v>
      </c>
      <c r="BH81" s="2"/>
      <c r="BN81" s="2">
        <v>9.2910000000000004</v>
      </c>
      <c r="BO81" s="2" t="s">
        <v>78</v>
      </c>
      <c r="BP81" s="2" t="s">
        <v>79</v>
      </c>
      <c r="BQ81" s="2" t="s">
        <v>78</v>
      </c>
      <c r="BR81" s="2"/>
      <c r="BS81" s="6">
        <v>8.7539999999999996</v>
      </c>
      <c r="BT81" s="1" t="s">
        <v>83</v>
      </c>
      <c r="BU81" s="1" t="s">
        <v>83</v>
      </c>
      <c r="BV81" s="1" t="s">
        <v>95</v>
      </c>
      <c r="BW81" s="1">
        <v>9.4510000000000005</v>
      </c>
      <c r="BX81" s="1" t="s">
        <v>83</v>
      </c>
      <c r="BY81" s="1" t="s">
        <v>84</v>
      </c>
      <c r="BZ81" s="1" t="s">
        <v>92</v>
      </c>
      <c r="CS81" s="4">
        <v>8.6890000000000001</v>
      </c>
      <c r="CT81" s="2" t="s">
        <v>92</v>
      </c>
      <c r="CU81" s="2" t="s">
        <v>93</v>
      </c>
      <c r="CV81" s="2" t="s">
        <v>92</v>
      </c>
      <c r="CW81" s="2"/>
      <c r="CX81" s="2"/>
      <c r="CY81" s="2"/>
      <c r="CZ81" s="2"/>
      <c r="DA81" s="10"/>
      <c r="DB81" s="1">
        <v>10.397</v>
      </c>
      <c r="DC81" s="1" t="s">
        <v>100</v>
      </c>
      <c r="DD81" s="1" t="s">
        <v>100</v>
      </c>
      <c r="DE81" s="1" t="s">
        <v>111</v>
      </c>
      <c r="DK81" s="2"/>
      <c r="DL81" s="2"/>
      <c r="DM81" s="2"/>
      <c r="DN81" s="2"/>
      <c r="DT81" s="4">
        <v>9.6270000000000007</v>
      </c>
      <c r="DU81" s="2" t="s">
        <v>97</v>
      </c>
      <c r="DV81" s="2" t="s">
        <v>97</v>
      </c>
      <c r="DW81" s="2" t="s">
        <v>97</v>
      </c>
      <c r="DX81" s="2">
        <v>9.6750000000000007</v>
      </c>
      <c r="DY81" s="2" t="s">
        <v>97</v>
      </c>
      <c r="DZ81" s="2" t="s">
        <v>85</v>
      </c>
      <c r="EA81" s="2" t="s">
        <v>85</v>
      </c>
      <c r="EB81" s="2"/>
      <c r="EC81" s="2"/>
      <c r="ED81" s="2"/>
      <c r="EE81" s="2"/>
      <c r="EF81" s="2"/>
      <c r="EG81" s="2"/>
      <c r="EH81" s="2"/>
      <c r="EI81" s="2"/>
      <c r="EJ81" s="10"/>
      <c r="EK81" s="2">
        <v>10.493</v>
      </c>
      <c r="EL81" s="2" t="s">
        <v>85</v>
      </c>
      <c r="EM81" s="2" t="s">
        <v>85</v>
      </c>
      <c r="EN81" s="2" t="s">
        <v>86</v>
      </c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10"/>
      <c r="FB81" s="2">
        <v>9.5069999999999997</v>
      </c>
      <c r="FC81" s="2" t="s">
        <v>130</v>
      </c>
      <c r="FD81" s="2" t="s">
        <v>139</v>
      </c>
      <c r="FE81" s="2" t="s">
        <v>134</v>
      </c>
      <c r="FF81" s="2"/>
      <c r="FG81" s="2"/>
      <c r="FH81" s="2"/>
      <c r="FI81" s="2"/>
      <c r="FJ81" s="10"/>
      <c r="FK81" s="2"/>
      <c r="FL81" s="2"/>
      <c r="FM81" s="2"/>
      <c r="FN81" s="2"/>
      <c r="FO81" s="2"/>
      <c r="FP81" s="2"/>
      <c r="FQ81" s="2"/>
      <c r="FR81" s="2"/>
      <c r="FS81" s="10"/>
      <c r="FT81" s="2"/>
      <c r="FU81" s="2"/>
      <c r="FV81" s="2"/>
      <c r="FW81" s="2"/>
      <c r="FX81" s="2"/>
      <c r="FY81" s="4">
        <v>9.3629999999999995</v>
      </c>
      <c r="FZ81" s="2" t="s">
        <v>84</v>
      </c>
      <c r="GA81" s="2" t="s">
        <v>92</v>
      </c>
      <c r="GB81" s="2" t="s">
        <v>97</v>
      </c>
      <c r="GC81" s="2">
        <v>9.5389999999999997</v>
      </c>
      <c r="GD81" s="2" t="s">
        <v>84</v>
      </c>
      <c r="GE81" s="2" t="s">
        <v>88</v>
      </c>
      <c r="GF81" s="2" t="s">
        <v>126</v>
      </c>
      <c r="GG81" s="2"/>
      <c r="GH81" s="4"/>
      <c r="GI81" s="2"/>
      <c r="GJ81" s="2"/>
      <c r="GK81" s="2"/>
    </row>
    <row r="82" spans="1:194">
      <c r="A82" s="2"/>
      <c r="B82" s="2"/>
      <c r="C82" s="2" t="s">
        <v>8</v>
      </c>
      <c r="D82" s="2" t="s">
        <v>9</v>
      </c>
      <c r="E82" s="4">
        <v>28.3</v>
      </c>
      <c r="F82" s="2">
        <v>96</v>
      </c>
      <c r="G82" s="2">
        <v>90</v>
      </c>
      <c r="H82" s="2">
        <v>90</v>
      </c>
      <c r="I82" s="2"/>
      <c r="J82" s="2"/>
      <c r="K82" s="2"/>
      <c r="L82" s="2"/>
      <c r="M82" s="2">
        <f t="shared" si="258"/>
        <v>28.3</v>
      </c>
      <c r="N82" s="4"/>
      <c r="O82" s="7"/>
      <c r="P82" s="7"/>
      <c r="Q82" s="7"/>
      <c r="R82" s="7"/>
      <c r="S82" s="7"/>
      <c r="T82" s="7"/>
      <c r="U82" s="7"/>
      <c r="V82" s="7">
        <f t="shared" ref="V82" si="484">SUM(N82+R82)</f>
        <v>0</v>
      </c>
      <c r="W82" s="4">
        <v>1.1299999999999999</v>
      </c>
      <c r="X82" s="2">
        <v>93</v>
      </c>
      <c r="Y82" s="2">
        <v>93</v>
      </c>
      <c r="Z82" s="2">
        <v>90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>
        <f t="shared" ref="AK82" si="485">SUM(W82+AA82+AE82+AI82)</f>
        <v>1.1299999999999999</v>
      </c>
      <c r="AL82" s="4"/>
      <c r="AM82" s="2"/>
      <c r="AN82" s="2"/>
      <c r="AO82" s="2"/>
      <c r="AP82" s="2"/>
      <c r="AQ82" s="2"/>
      <c r="AR82" s="2"/>
      <c r="AS82" s="2"/>
      <c r="AT82" s="2">
        <f t="shared" ref="AT82" si="486">SUM(AL82+AP82)</f>
        <v>0</v>
      </c>
      <c r="AU82" s="6">
        <v>8.61</v>
      </c>
      <c r="AV82" s="1">
        <v>97</v>
      </c>
      <c r="AW82" s="1">
        <v>96</v>
      </c>
      <c r="AX82" s="1">
        <v>93</v>
      </c>
      <c r="AY82" s="2"/>
      <c r="AZ82" s="2"/>
      <c r="BA82" s="2"/>
      <c r="BB82" s="2"/>
      <c r="BC82" s="10">
        <f t="shared" ref="BC82" si="487">SUM(AU82+AY82)</f>
        <v>8.61</v>
      </c>
      <c r="BD82" s="2">
        <v>11.11</v>
      </c>
      <c r="BE82" s="2">
        <v>98</v>
      </c>
      <c r="BF82" s="2">
        <v>91</v>
      </c>
      <c r="BG82" s="2">
        <v>86</v>
      </c>
      <c r="BH82" s="2">
        <f t="shared" si="263"/>
        <v>11.11</v>
      </c>
      <c r="BM82">
        <f t="shared" ref="BM82" si="488">SUM(BD82+BI82)</f>
        <v>11.11</v>
      </c>
      <c r="BN82" s="2">
        <v>1.66</v>
      </c>
      <c r="BO82" s="2">
        <v>96</v>
      </c>
      <c r="BP82" s="2">
        <v>91</v>
      </c>
      <c r="BQ82" s="2">
        <v>87</v>
      </c>
      <c r="BR82" s="2">
        <f t="shared" ref="BR82" si="489">SUM(BN82)</f>
        <v>1.66</v>
      </c>
      <c r="BS82" s="6">
        <v>1.27</v>
      </c>
      <c r="BT82" s="1">
        <v>97</v>
      </c>
      <c r="BU82" s="1">
        <v>90</v>
      </c>
      <c r="BV82" s="1">
        <v>81</v>
      </c>
      <c r="BW82" s="1">
        <v>2.04</v>
      </c>
      <c r="BX82" s="1">
        <v>95</v>
      </c>
      <c r="BY82" s="1">
        <v>93</v>
      </c>
      <c r="BZ82" s="1">
        <v>91</v>
      </c>
      <c r="CE82" s="9">
        <f t="shared" ref="CE82" si="490">SUM(BS82+BW82+CA82)</f>
        <v>3.31</v>
      </c>
      <c r="CR82" s="1">
        <f t="shared" ref="CR82" si="491">SUM(CF82+CJ82+CN82)</f>
        <v>0</v>
      </c>
      <c r="CS82" s="4">
        <v>0.75</v>
      </c>
      <c r="CT82" s="2">
        <v>98</v>
      </c>
      <c r="CU82" s="2">
        <v>72</v>
      </c>
      <c r="CV82" s="2">
        <v>72</v>
      </c>
      <c r="CW82" s="2"/>
      <c r="CX82" s="2"/>
      <c r="CY82" s="2"/>
      <c r="CZ82" s="2"/>
      <c r="DA82" s="10">
        <f t="shared" ref="DA82" si="492">SUM(CS82+CW82)</f>
        <v>0.75</v>
      </c>
      <c r="DB82" s="1">
        <v>0.6</v>
      </c>
      <c r="DC82" s="1">
        <v>86</v>
      </c>
      <c r="DD82" s="1">
        <v>76</v>
      </c>
      <c r="DE82" s="1">
        <v>64</v>
      </c>
      <c r="DJ82" s="9">
        <f t="shared" ref="DJ82" si="493">SUM(DB82+DF82)</f>
        <v>0.6</v>
      </c>
      <c r="DK82" s="2"/>
      <c r="DL82" s="2"/>
      <c r="DM82" s="2"/>
      <c r="DN82" s="2"/>
      <c r="DS82">
        <f t="shared" ref="DS82" si="494">SUM(DK82+DO82)</f>
        <v>0</v>
      </c>
      <c r="DT82" s="4">
        <v>4.95</v>
      </c>
      <c r="DU82" s="2">
        <v>98</v>
      </c>
      <c r="DV82" s="2">
        <v>94</v>
      </c>
      <c r="DW82" s="2">
        <v>93</v>
      </c>
      <c r="DX82" s="2">
        <v>8.41</v>
      </c>
      <c r="DY82" s="2">
        <v>89</v>
      </c>
      <c r="DZ82" s="2">
        <v>70</v>
      </c>
      <c r="EA82" s="2">
        <v>70</v>
      </c>
      <c r="EB82" s="2"/>
      <c r="EC82" s="2"/>
      <c r="ED82" s="2"/>
      <c r="EE82" s="2"/>
      <c r="EF82" s="2"/>
      <c r="EG82" s="2"/>
      <c r="EH82" s="2"/>
      <c r="EI82" s="2"/>
      <c r="EJ82" s="10">
        <f t="shared" ref="EJ82" si="495">SUM(DT82+DX82+EB82+EF82)</f>
        <v>13.36</v>
      </c>
      <c r="EK82" s="2">
        <v>1.52</v>
      </c>
      <c r="EL82" s="2">
        <v>93</v>
      </c>
      <c r="EM82" s="2">
        <v>91</v>
      </c>
      <c r="EN82" s="2">
        <v>86</v>
      </c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10">
        <f t="shared" ref="FA82" si="496">SUM(EK82+EO82+ES82+EW82)</f>
        <v>1.52</v>
      </c>
      <c r="FB82" s="2">
        <v>1.01</v>
      </c>
      <c r="FC82" s="2">
        <v>93</v>
      </c>
      <c r="FD82" s="2">
        <v>89</v>
      </c>
      <c r="FE82" s="2">
        <v>86</v>
      </c>
      <c r="FF82" s="2"/>
      <c r="FG82" s="2"/>
      <c r="FH82" s="2"/>
      <c r="FI82" s="2"/>
      <c r="FJ82" s="10">
        <f t="shared" ref="FJ82" si="497">SUM(FB82+FF82)</f>
        <v>1.01</v>
      </c>
      <c r="FK82" s="2"/>
      <c r="FL82" s="2"/>
      <c r="FM82" s="2"/>
      <c r="FN82" s="2"/>
      <c r="FO82" s="2"/>
      <c r="FP82" s="2"/>
      <c r="FQ82" s="2"/>
      <c r="FR82" s="2"/>
      <c r="FS82" s="10">
        <f t="shared" ref="FS82" si="498">SUM(FK82+FO82)</f>
        <v>0</v>
      </c>
      <c r="FT82" s="2"/>
      <c r="FU82" s="2"/>
      <c r="FV82" s="2"/>
      <c r="FW82" s="2"/>
      <c r="FX82" s="2">
        <f t="shared" ref="FX82" si="499">SUM(FT82)</f>
        <v>0</v>
      </c>
      <c r="FY82" s="4">
        <v>0.8</v>
      </c>
      <c r="FZ82" s="2">
        <v>95</v>
      </c>
      <c r="GA82" s="2">
        <v>86</v>
      </c>
      <c r="GB82" s="2">
        <v>86</v>
      </c>
      <c r="GC82" s="2">
        <v>0.59</v>
      </c>
      <c r="GD82" s="2">
        <v>95</v>
      </c>
      <c r="GE82" s="2">
        <v>93</v>
      </c>
      <c r="GF82" s="2">
        <v>92</v>
      </c>
      <c r="GG82" s="2">
        <f t="shared" ref="GG82" si="500">SUM(FY82+GC82)</f>
        <v>1.3900000000000001</v>
      </c>
      <c r="GH82" s="4"/>
      <c r="GI82" s="2"/>
      <c r="GJ82" s="2"/>
      <c r="GK82" s="2"/>
      <c r="GL82">
        <f t="shared" ref="GL82" si="501">SUM(GH82)</f>
        <v>0</v>
      </c>
    </row>
    <row r="83" spans="1:194">
      <c r="A83" s="2">
        <v>32</v>
      </c>
      <c r="B83" s="2">
        <v>25</v>
      </c>
      <c r="C83" s="2" t="s">
        <v>2</v>
      </c>
      <c r="D83" s="2" t="s">
        <v>3</v>
      </c>
      <c r="E83" s="4">
        <v>12</v>
      </c>
      <c r="F83" s="2">
        <v>16250</v>
      </c>
      <c r="G83" s="2">
        <v>16258</v>
      </c>
      <c r="H83" s="2">
        <v>16255</v>
      </c>
      <c r="I83" s="2"/>
      <c r="J83" s="2"/>
      <c r="K83" s="2"/>
      <c r="L83" s="2"/>
      <c r="M83" s="2"/>
      <c r="N83" s="4"/>
      <c r="O83" s="7"/>
      <c r="P83" s="7"/>
      <c r="Q83" s="7"/>
      <c r="R83" s="7"/>
      <c r="S83" s="7"/>
      <c r="T83" s="7"/>
      <c r="U83" s="7"/>
      <c r="V83" s="7"/>
      <c r="W83" s="4">
        <v>1</v>
      </c>
      <c r="X83" s="2">
        <v>15517</v>
      </c>
      <c r="Y83" s="2">
        <v>15707</v>
      </c>
      <c r="Z83" s="2">
        <v>15645</v>
      </c>
      <c r="AA83" s="2">
        <v>6</v>
      </c>
      <c r="AB83" s="2">
        <v>15517</v>
      </c>
      <c r="AC83" s="2">
        <v>15707</v>
      </c>
      <c r="AD83" s="2">
        <v>15655</v>
      </c>
      <c r="AE83" s="2"/>
      <c r="AF83" s="2"/>
      <c r="AG83" s="2"/>
      <c r="AH83" s="2"/>
      <c r="AI83" s="2"/>
      <c r="AJ83" s="2"/>
      <c r="AK83" s="2"/>
      <c r="AL83" s="4">
        <v>5</v>
      </c>
      <c r="AM83" s="2">
        <v>15500</v>
      </c>
      <c r="AN83" s="2">
        <v>15721</v>
      </c>
      <c r="AO83" s="2">
        <v>15517</v>
      </c>
      <c r="AP83" s="2"/>
      <c r="AQ83" s="2"/>
      <c r="AR83" s="2"/>
      <c r="AS83" s="2"/>
      <c r="AT83" s="3"/>
      <c r="AU83" s="6">
        <v>13</v>
      </c>
      <c r="AV83" s="1">
        <v>56274</v>
      </c>
      <c r="AW83" s="1">
        <v>56370</v>
      </c>
      <c r="AX83" s="1">
        <v>56390</v>
      </c>
      <c r="AY83" s="2"/>
      <c r="AZ83" s="2"/>
      <c r="BA83" s="2"/>
      <c r="BB83" s="2"/>
      <c r="BC83" s="13"/>
      <c r="BD83" s="2">
        <v>14</v>
      </c>
      <c r="BE83" s="2">
        <v>62261</v>
      </c>
      <c r="BF83" s="2">
        <v>62263</v>
      </c>
      <c r="BG83" s="2">
        <v>62264</v>
      </c>
      <c r="BH83" s="2"/>
      <c r="BN83" s="2">
        <v>15</v>
      </c>
      <c r="BO83" s="2">
        <v>62311</v>
      </c>
      <c r="BP83" s="2">
        <v>15573</v>
      </c>
      <c r="BQ83" s="2">
        <v>62310</v>
      </c>
      <c r="BR83" s="2"/>
      <c r="CS83" s="4"/>
      <c r="CT83" s="2"/>
      <c r="CU83" s="2"/>
      <c r="CV83" s="2"/>
      <c r="CW83" s="2"/>
      <c r="CX83" s="2"/>
      <c r="CY83" s="2"/>
      <c r="CZ83" s="2"/>
      <c r="DA83" s="10"/>
      <c r="DK83" s="2">
        <v>7</v>
      </c>
      <c r="DL83" s="2">
        <v>15686</v>
      </c>
      <c r="DM83" s="2">
        <v>15514</v>
      </c>
      <c r="DN83" s="2">
        <v>15515</v>
      </c>
      <c r="DT83" s="4">
        <v>18</v>
      </c>
      <c r="DU83" s="2">
        <v>62439</v>
      </c>
      <c r="DV83" s="2">
        <v>62442</v>
      </c>
      <c r="DW83" s="2">
        <v>62497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10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10"/>
      <c r="FB83" s="2"/>
      <c r="FC83" s="2"/>
      <c r="FD83" s="2"/>
      <c r="FE83" s="2"/>
      <c r="FF83" s="2"/>
      <c r="FG83" s="2"/>
      <c r="FH83" s="2"/>
      <c r="FI83" s="2"/>
      <c r="FJ83" s="10"/>
      <c r="FK83" s="2"/>
      <c r="FL83" s="2"/>
      <c r="FM83" s="2"/>
      <c r="FN83" s="2"/>
      <c r="FO83" s="2"/>
      <c r="FP83" s="2"/>
      <c r="FQ83" s="2"/>
      <c r="FR83" s="2"/>
      <c r="FS83" s="10"/>
      <c r="FT83" s="2"/>
      <c r="FU83" s="2"/>
      <c r="FV83" s="2"/>
      <c r="FW83" s="2"/>
      <c r="FX83" s="2"/>
      <c r="FY83" s="4"/>
      <c r="FZ83" s="2"/>
      <c r="GA83" s="2"/>
      <c r="GB83" s="2"/>
      <c r="GC83" s="2"/>
      <c r="GD83" s="2"/>
      <c r="GE83" s="2"/>
      <c r="GF83" s="2"/>
      <c r="GG83" s="2"/>
      <c r="GH83" s="4"/>
      <c r="GI83" s="2"/>
      <c r="GJ83" s="2"/>
      <c r="GK83" s="2"/>
    </row>
    <row r="84" spans="1:194">
      <c r="A84" s="2"/>
      <c r="B84" s="2"/>
      <c r="C84" s="2" t="s">
        <v>4</v>
      </c>
      <c r="D84" s="2" t="s">
        <v>5</v>
      </c>
      <c r="E84" s="4">
        <v>7.4950000000000001</v>
      </c>
      <c r="F84" s="2" t="s">
        <v>0</v>
      </c>
      <c r="G84" s="2" t="s">
        <v>1</v>
      </c>
      <c r="H84" s="2" t="s">
        <v>1</v>
      </c>
      <c r="I84" s="2"/>
      <c r="J84" s="2"/>
      <c r="K84" s="2"/>
      <c r="L84" s="2"/>
      <c r="M84" s="2"/>
      <c r="N84" s="4"/>
      <c r="O84" s="7"/>
      <c r="P84" s="7"/>
      <c r="Q84" s="7"/>
      <c r="R84" s="7"/>
      <c r="S84" s="7"/>
      <c r="T84" s="7"/>
      <c r="U84" s="7"/>
      <c r="V84" s="7"/>
      <c r="W84" s="4">
        <v>4.7779999999999996</v>
      </c>
      <c r="X84" s="2" t="s">
        <v>26</v>
      </c>
      <c r="Y84" s="2" t="s">
        <v>17</v>
      </c>
      <c r="Z84" s="2" t="s">
        <v>28</v>
      </c>
      <c r="AA84" s="2">
        <v>5.3470000000000004</v>
      </c>
      <c r="AB84" s="2" t="s">
        <v>26</v>
      </c>
      <c r="AC84" s="2" t="s">
        <v>17</v>
      </c>
      <c r="AD84" s="2" t="s">
        <v>24</v>
      </c>
      <c r="AE84" s="2"/>
      <c r="AF84" s="2"/>
      <c r="AG84" s="2"/>
      <c r="AH84" s="2"/>
      <c r="AI84" s="2"/>
      <c r="AJ84" s="2"/>
      <c r="AK84" s="2"/>
      <c r="AL84" s="4">
        <v>5.2750000000000004</v>
      </c>
      <c r="AM84" s="2" t="s">
        <v>22</v>
      </c>
      <c r="AN84" s="2" t="s">
        <v>23</v>
      </c>
      <c r="AO84" s="2" t="s">
        <v>26</v>
      </c>
      <c r="AP84" s="2"/>
      <c r="AQ84" s="2"/>
      <c r="AR84" s="2"/>
      <c r="AS84" s="2"/>
      <c r="AT84" s="2"/>
      <c r="AU84" s="6">
        <v>7.968</v>
      </c>
      <c r="AV84" s="1" t="s">
        <v>59</v>
      </c>
      <c r="AW84" s="1" t="s">
        <v>58</v>
      </c>
      <c r="AX84" s="1" t="s">
        <v>59</v>
      </c>
      <c r="AY84" s="2"/>
      <c r="AZ84" s="2"/>
      <c r="BA84" s="2"/>
      <c r="BB84" s="2"/>
      <c r="BC84" s="10"/>
      <c r="BD84" s="2">
        <v>9.0500000000000007</v>
      </c>
      <c r="BE84" s="2" t="s">
        <v>68</v>
      </c>
      <c r="BF84" s="2" t="s">
        <v>68</v>
      </c>
      <c r="BG84" s="2" t="s">
        <v>68</v>
      </c>
      <c r="BH84" s="2"/>
      <c r="BN84" s="2">
        <v>9.2989999999999995</v>
      </c>
      <c r="BO84" s="2" t="s">
        <v>78</v>
      </c>
      <c r="BP84" s="2" t="s">
        <v>25</v>
      </c>
      <c r="BQ84" s="2" t="s">
        <v>78</v>
      </c>
      <c r="BR84" s="2"/>
      <c r="CS84" s="4"/>
      <c r="CT84" s="2"/>
      <c r="CU84" s="2"/>
      <c r="CV84" s="2"/>
      <c r="CW84" s="2"/>
      <c r="CX84" s="2"/>
      <c r="CY84" s="2"/>
      <c r="CZ84" s="2"/>
      <c r="DA84" s="10"/>
      <c r="DK84" s="2">
        <v>5.556</v>
      </c>
      <c r="DL84" s="2" t="s">
        <v>31</v>
      </c>
      <c r="DM84" s="2" t="s">
        <v>38</v>
      </c>
      <c r="DN84" s="2" t="s">
        <v>26</v>
      </c>
      <c r="DT84" s="4">
        <v>9.6270000000000007</v>
      </c>
      <c r="DU84" s="2" t="s">
        <v>97</v>
      </c>
      <c r="DV84" s="2" t="s">
        <v>97</v>
      </c>
      <c r="DW84" s="2" t="s">
        <v>115</v>
      </c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10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10"/>
      <c r="FB84" s="2"/>
      <c r="FC84" s="2"/>
      <c r="FD84" s="2"/>
      <c r="FE84" s="2"/>
      <c r="FF84" s="2"/>
      <c r="FG84" s="2"/>
      <c r="FH84" s="2"/>
      <c r="FI84" s="2"/>
      <c r="FJ84" s="10"/>
      <c r="FK84" s="2"/>
      <c r="FL84" s="2"/>
      <c r="FM84" s="2"/>
      <c r="FN84" s="2"/>
      <c r="FO84" s="2"/>
      <c r="FP84" s="2"/>
      <c r="FQ84" s="2"/>
      <c r="FR84" s="2"/>
      <c r="FS84" s="10"/>
      <c r="FT84" s="2"/>
      <c r="FU84" s="2"/>
      <c r="FV84" s="2"/>
      <c r="FW84" s="2"/>
      <c r="FX84" s="2"/>
      <c r="FY84" s="4"/>
      <c r="FZ84" s="2"/>
      <c r="GA84" s="2"/>
      <c r="GB84" s="2"/>
      <c r="GC84" s="2"/>
      <c r="GD84" s="2"/>
      <c r="GE84" s="2"/>
      <c r="GF84" s="2"/>
      <c r="GG84" s="2"/>
      <c r="GH84" s="4"/>
      <c r="GI84" s="2"/>
      <c r="GJ84" s="2"/>
      <c r="GK84" s="2"/>
    </row>
    <row r="85" spans="1:194">
      <c r="A85" s="2"/>
      <c r="B85" s="2"/>
      <c r="C85" s="2" t="s">
        <v>8</v>
      </c>
      <c r="D85" s="2" t="s">
        <v>9</v>
      </c>
      <c r="E85" s="4">
        <v>27.42</v>
      </c>
      <c r="F85" s="2">
        <v>97</v>
      </c>
      <c r="G85" s="2">
        <v>91</v>
      </c>
      <c r="H85" s="2">
        <v>90</v>
      </c>
      <c r="I85" s="2"/>
      <c r="J85" s="2"/>
      <c r="K85" s="2"/>
      <c r="L85" s="2"/>
      <c r="M85" s="2">
        <f t="shared" si="278"/>
        <v>27.42</v>
      </c>
      <c r="N85" s="4"/>
      <c r="O85" s="7"/>
      <c r="P85" s="7"/>
      <c r="Q85" s="7"/>
      <c r="R85" s="7"/>
      <c r="S85" s="7"/>
      <c r="T85" s="7"/>
      <c r="U85" s="7"/>
      <c r="V85" s="7">
        <f t="shared" ref="V85" si="502">SUM(N85+R85)</f>
        <v>0</v>
      </c>
      <c r="W85" s="4">
        <v>1.6</v>
      </c>
      <c r="X85" s="2">
        <v>95</v>
      </c>
      <c r="Y85" s="2">
        <v>94</v>
      </c>
      <c r="Z85" s="2">
        <v>91</v>
      </c>
      <c r="AA85" s="2">
        <v>3.05</v>
      </c>
      <c r="AB85" s="2">
        <v>94</v>
      </c>
      <c r="AC85" s="2">
        <v>93</v>
      </c>
      <c r="AD85" s="2">
        <v>91</v>
      </c>
      <c r="AE85" s="2"/>
      <c r="AF85" s="2"/>
      <c r="AG85" s="2"/>
      <c r="AH85" s="2"/>
      <c r="AI85" s="2"/>
      <c r="AJ85" s="2"/>
      <c r="AK85" s="2">
        <f t="shared" ref="AK85" si="503">SUM(W85+AA85+AE85+AI85)</f>
        <v>4.6500000000000004</v>
      </c>
      <c r="AL85" s="4">
        <v>4.09</v>
      </c>
      <c r="AM85" s="2">
        <v>96</v>
      </c>
      <c r="AN85" s="2">
        <v>95</v>
      </c>
      <c r="AO85" s="2">
        <v>94</v>
      </c>
      <c r="AP85" s="2"/>
      <c r="AQ85" s="2"/>
      <c r="AR85" s="2"/>
      <c r="AS85" s="2"/>
      <c r="AT85" s="2">
        <f t="shared" ref="AT85" si="504">SUM(AL85+AP85)</f>
        <v>4.09</v>
      </c>
      <c r="AU85" s="6">
        <v>13.92</v>
      </c>
      <c r="AV85" s="1">
        <v>99</v>
      </c>
      <c r="AW85" s="1">
        <v>95</v>
      </c>
      <c r="AX85" s="1">
        <v>93</v>
      </c>
      <c r="AY85" s="2"/>
      <c r="AZ85" s="2"/>
      <c r="BA85" s="2"/>
      <c r="BB85" s="2"/>
      <c r="BC85" s="10">
        <f t="shared" ref="BC85" si="505">SUM(AU85+AY85)</f>
        <v>13.92</v>
      </c>
      <c r="BD85" s="2">
        <v>14.53</v>
      </c>
      <c r="BE85" s="2">
        <v>98</v>
      </c>
      <c r="BF85" s="2">
        <v>87</v>
      </c>
      <c r="BG85" s="2">
        <v>83</v>
      </c>
      <c r="BH85" s="2">
        <f t="shared" si="263"/>
        <v>14.53</v>
      </c>
      <c r="BM85">
        <f t="shared" ref="BM85" si="506">SUM(BD85+BI85)</f>
        <v>14.53</v>
      </c>
      <c r="BN85" s="2">
        <v>1.79</v>
      </c>
      <c r="BO85" s="2">
        <v>95</v>
      </c>
      <c r="BP85" s="2">
        <v>62</v>
      </c>
      <c r="BQ85" s="2">
        <v>60</v>
      </c>
      <c r="BR85" s="2">
        <f t="shared" ref="BR85" si="507">SUM(BN85)</f>
        <v>1.79</v>
      </c>
      <c r="CE85" s="9">
        <f t="shared" ref="CE85" si="508">SUM(BS85+BW85+CA85)</f>
        <v>0</v>
      </c>
      <c r="CR85" s="1">
        <f t="shared" ref="CR85" si="509">SUM(CF85+CJ85+CN85)</f>
        <v>0</v>
      </c>
      <c r="CS85" s="4"/>
      <c r="CT85" s="2"/>
      <c r="CU85" s="2"/>
      <c r="CV85" s="2"/>
      <c r="CW85" s="2"/>
      <c r="CX85" s="2"/>
      <c r="CY85" s="2"/>
      <c r="CZ85" s="2"/>
      <c r="DA85" s="10">
        <f t="shared" ref="DA85" si="510">SUM(CS85+CW85)</f>
        <v>0</v>
      </c>
      <c r="DJ85" s="9">
        <f t="shared" ref="DJ85" si="511">SUM(DB85+DF85)</f>
        <v>0</v>
      </c>
      <c r="DK85" s="2">
        <v>1.22</v>
      </c>
      <c r="DL85" s="2">
        <v>95</v>
      </c>
      <c r="DM85" s="2">
        <v>91</v>
      </c>
      <c r="DN85" s="2">
        <v>91</v>
      </c>
      <c r="DS85">
        <f t="shared" ref="DS85" si="512">SUM(DK85+DO85)</f>
        <v>1.22</v>
      </c>
      <c r="DT85" s="4">
        <v>0.56999999999999995</v>
      </c>
      <c r="DU85" s="2">
        <v>94</v>
      </c>
      <c r="DV85" s="2">
        <v>94</v>
      </c>
      <c r="DW85" s="2">
        <v>93</v>
      </c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10">
        <f t="shared" ref="EJ85" si="513">SUM(DT85+DX85+EB85+EF85)</f>
        <v>0.56999999999999995</v>
      </c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10">
        <f t="shared" ref="FA85" si="514">SUM(EK85+EO85+ES85+EW85)</f>
        <v>0</v>
      </c>
      <c r="FB85" s="2"/>
      <c r="FC85" s="2"/>
      <c r="FD85" s="2"/>
      <c r="FE85" s="2"/>
      <c r="FF85" s="2"/>
      <c r="FG85" s="2"/>
      <c r="FH85" s="2"/>
      <c r="FI85" s="2"/>
      <c r="FJ85" s="10">
        <f t="shared" ref="FJ85" si="515">SUM(FB85+FF85)</f>
        <v>0</v>
      </c>
      <c r="FK85" s="2"/>
      <c r="FL85" s="2"/>
      <c r="FM85" s="2"/>
      <c r="FN85" s="2"/>
      <c r="FO85" s="2"/>
      <c r="FP85" s="2"/>
      <c r="FQ85" s="2"/>
      <c r="FR85" s="2"/>
      <c r="FS85" s="10">
        <f t="shared" ref="FS85" si="516">SUM(FK85+FO85)</f>
        <v>0</v>
      </c>
      <c r="FT85" s="2"/>
      <c r="FU85" s="2"/>
      <c r="FV85" s="2"/>
      <c r="FW85" s="2"/>
      <c r="FX85" s="2">
        <f t="shared" ref="FX85" si="517">SUM(FT85)</f>
        <v>0</v>
      </c>
      <c r="FY85" s="4"/>
      <c r="FZ85" s="2"/>
      <c r="GA85" s="2"/>
      <c r="GB85" s="2"/>
      <c r="GC85" s="2"/>
      <c r="GD85" s="2"/>
      <c r="GE85" s="2"/>
      <c r="GF85" s="2"/>
      <c r="GG85" s="2">
        <f t="shared" ref="GG85" si="518">SUM(FY85+GC85)</f>
        <v>0</v>
      </c>
      <c r="GH85" s="4"/>
      <c r="GI85" s="2"/>
      <c r="GJ85" s="2"/>
      <c r="GK85" s="2"/>
      <c r="GL85">
        <f t="shared" ref="GL85" si="519">SUM(GH85)</f>
        <v>0</v>
      </c>
    </row>
    <row r="86" spans="1:194">
      <c r="A86" s="2">
        <v>33</v>
      </c>
      <c r="B86" s="2">
        <v>32</v>
      </c>
      <c r="C86" s="2" t="s">
        <v>2</v>
      </c>
      <c r="D86" s="2" t="s">
        <v>3</v>
      </c>
      <c r="E86" s="4">
        <v>5</v>
      </c>
      <c r="F86" s="2">
        <v>16250</v>
      </c>
      <c r="G86" s="2">
        <v>16256</v>
      </c>
      <c r="H86" s="2">
        <v>16258</v>
      </c>
      <c r="I86" s="2"/>
      <c r="J86" s="2"/>
      <c r="K86" s="2"/>
      <c r="L86" s="2"/>
      <c r="M86" s="2"/>
      <c r="N86" s="4">
        <v>3</v>
      </c>
      <c r="O86" s="7">
        <v>15707</v>
      </c>
      <c r="P86" s="7">
        <v>15517</v>
      </c>
      <c r="Q86" s="7">
        <v>15500</v>
      </c>
      <c r="R86" s="7"/>
      <c r="S86" s="7"/>
      <c r="T86" s="7"/>
      <c r="U86" s="7"/>
      <c r="V86" s="7"/>
      <c r="W86" s="4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4">
        <v>2</v>
      </c>
      <c r="AM86" s="2">
        <v>15500</v>
      </c>
      <c r="AN86" s="2">
        <v>15721</v>
      </c>
      <c r="AO86" s="2">
        <v>15517</v>
      </c>
      <c r="AP86" s="2"/>
      <c r="AQ86" s="2"/>
      <c r="AR86" s="2"/>
      <c r="AS86" s="2"/>
      <c r="AT86" s="3"/>
      <c r="AU86" s="4"/>
      <c r="AV86" s="2"/>
      <c r="AW86" s="2"/>
      <c r="AX86" s="2"/>
      <c r="AY86" s="2"/>
      <c r="AZ86" s="2"/>
      <c r="BA86" s="2"/>
      <c r="BB86" s="2"/>
      <c r="BC86" s="13"/>
      <c r="BD86" s="2">
        <v>11</v>
      </c>
      <c r="BE86" s="2">
        <v>62261</v>
      </c>
      <c r="BF86" s="2">
        <v>62264</v>
      </c>
      <c r="BG86" s="2">
        <v>62432</v>
      </c>
      <c r="BH86" s="2"/>
      <c r="BJ86" s="1"/>
      <c r="BK86" s="1"/>
      <c r="BL86" s="1"/>
      <c r="BN86" s="2">
        <v>12</v>
      </c>
      <c r="BO86" s="2">
        <v>62311</v>
      </c>
      <c r="BP86" s="2">
        <v>62361</v>
      </c>
      <c r="BQ86" s="2">
        <v>62312</v>
      </c>
      <c r="BR86" s="2"/>
      <c r="CF86" s="1">
        <v>8</v>
      </c>
      <c r="CG86" s="1">
        <v>62283</v>
      </c>
      <c r="CH86" s="1">
        <v>62285</v>
      </c>
      <c r="CI86" s="1">
        <v>62246</v>
      </c>
      <c r="CS86" s="4">
        <v>9</v>
      </c>
      <c r="CT86" s="2">
        <v>62246</v>
      </c>
      <c r="CU86" s="2">
        <v>62245</v>
      </c>
      <c r="CV86" s="2">
        <v>62285</v>
      </c>
      <c r="CW86" s="2"/>
      <c r="CX86" s="2"/>
      <c r="CY86" s="2"/>
      <c r="CZ86" s="2"/>
      <c r="DA86" s="10"/>
      <c r="DB86" s="1">
        <v>19</v>
      </c>
      <c r="DC86" s="1">
        <v>62407</v>
      </c>
      <c r="DD86" s="1">
        <v>62247</v>
      </c>
      <c r="DE86" s="1">
        <v>62408</v>
      </c>
      <c r="DF86" s="1">
        <v>22</v>
      </c>
      <c r="DG86" s="1">
        <v>62408</v>
      </c>
      <c r="DH86" s="1">
        <v>62407</v>
      </c>
      <c r="DI86" s="1">
        <v>62480</v>
      </c>
      <c r="DK86" s="2">
        <v>4</v>
      </c>
      <c r="DL86" s="2">
        <v>15684</v>
      </c>
      <c r="DM86" s="2">
        <v>15655</v>
      </c>
      <c r="DN86" s="2">
        <v>15683</v>
      </c>
      <c r="DT86" s="4">
        <v>17</v>
      </c>
      <c r="DU86" s="2">
        <v>62439</v>
      </c>
      <c r="DV86" s="2">
        <v>62440</v>
      </c>
      <c r="DW86" s="2">
        <v>62497</v>
      </c>
      <c r="DX86" s="2">
        <v>18</v>
      </c>
      <c r="DY86" s="2">
        <v>62438</v>
      </c>
      <c r="DZ86" s="2">
        <v>62525</v>
      </c>
      <c r="EA86" s="2">
        <v>62330</v>
      </c>
      <c r="EB86" s="2"/>
      <c r="EC86" s="2"/>
      <c r="ED86" s="2"/>
      <c r="EE86" s="2"/>
      <c r="EF86" s="2"/>
      <c r="EG86" s="2"/>
      <c r="EH86" s="2"/>
      <c r="EI86" s="2"/>
      <c r="EJ86" s="10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10"/>
      <c r="FB86" s="2">
        <v>15</v>
      </c>
      <c r="FC86" s="2">
        <v>62470</v>
      </c>
      <c r="FD86" s="2">
        <v>62258</v>
      </c>
      <c r="FE86" s="2">
        <v>62291</v>
      </c>
      <c r="FF86" s="2"/>
      <c r="FG86" s="2"/>
      <c r="FH86" s="2"/>
      <c r="FI86" s="2"/>
      <c r="FJ86" s="10"/>
      <c r="FK86" s="2"/>
      <c r="FL86" s="2"/>
      <c r="FM86" s="2"/>
      <c r="FN86" s="2"/>
      <c r="FO86" s="2"/>
      <c r="FP86" s="2"/>
      <c r="FQ86" s="2"/>
      <c r="FR86" s="2"/>
      <c r="FS86" s="10"/>
      <c r="FT86" s="2">
        <v>20</v>
      </c>
      <c r="FU86" s="2">
        <v>76518</v>
      </c>
      <c r="FV86" s="2">
        <v>62561</v>
      </c>
      <c r="FW86" s="2">
        <v>34376</v>
      </c>
      <c r="FX86" s="2"/>
      <c r="FY86" s="4">
        <v>10</v>
      </c>
      <c r="FZ86" s="2">
        <v>62421</v>
      </c>
      <c r="GA86" s="2">
        <v>62563</v>
      </c>
      <c r="GB86" s="2">
        <v>62528</v>
      </c>
      <c r="GC86" s="2">
        <v>13</v>
      </c>
      <c r="GD86" s="2">
        <v>62421</v>
      </c>
      <c r="GE86" s="2">
        <v>62441</v>
      </c>
      <c r="GF86" s="2">
        <v>62246</v>
      </c>
      <c r="GG86" s="2"/>
      <c r="GH86" s="4">
        <v>16</v>
      </c>
      <c r="GI86" s="2">
        <v>62379</v>
      </c>
      <c r="GJ86" s="2">
        <v>62421</v>
      </c>
      <c r="GK86" s="2">
        <v>62445</v>
      </c>
    </row>
    <row r="87" spans="1:194">
      <c r="A87" s="2"/>
      <c r="B87" s="2"/>
      <c r="C87" s="2" t="s">
        <v>4</v>
      </c>
      <c r="D87" s="2" t="s">
        <v>5</v>
      </c>
      <c r="E87" s="4">
        <v>7.4950000000000001</v>
      </c>
      <c r="F87" s="2" t="s">
        <v>0</v>
      </c>
      <c r="G87" s="2" t="s">
        <v>0</v>
      </c>
      <c r="H87" s="2" t="s">
        <v>1</v>
      </c>
      <c r="I87" s="2"/>
      <c r="J87" s="2"/>
      <c r="K87" s="2"/>
      <c r="L87" s="2"/>
      <c r="M87" s="2"/>
      <c r="N87" s="4">
        <v>5.3470000000000004</v>
      </c>
      <c r="O87" s="7" t="s">
        <v>17</v>
      </c>
      <c r="P87" s="7" t="s">
        <v>26</v>
      </c>
      <c r="Q87" s="7" t="s">
        <v>22</v>
      </c>
      <c r="R87" s="7"/>
      <c r="S87" s="7"/>
      <c r="T87" s="7"/>
      <c r="U87" s="7"/>
      <c r="V87" s="7"/>
      <c r="W87" s="4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4">
        <v>5.2750000000000004</v>
      </c>
      <c r="AM87" s="2" t="s">
        <v>22</v>
      </c>
      <c r="AN87" s="2" t="s">
        <v>23</v>
      </c>
      <c r="AO87" s="2" t="s">
        <v>26</v>
      </c>
      <c r="AP87" s="2"/>
      <c r="AQ87" s="2"/>
      <c r="AR87" s="2"/>
      <c r="AS87" s="2"/>
      <c r="AT87" s="2"/>
      <c r="AU87" s="4"/>
      <c r="AV87" s="2"/>
      <c r="AW87" s="2"/>
      <c r="AX87" s="2"/>
      <c r="AY87" s="2"/>
      <c r="AZ87" s="2"/>
      <c r="BA87" s="2"/>
      <c r="BB87" s="2"/>
      <c r="BC87" s="10"/>
      <c r="BD87" s="2">
        <v>9.0500000000000007</v>
      </c>
      <c r="BE87" s="2" t="s">
        <v>68</v>
      </c>
      <c r="BF87" s="2" t="s">
        <v>68</v>
      </c>
      <c r="BG87" s="2" t="s">
        <v>67</v>
      </c>
      <c r="BH87" s="2"/>
      <c r="BJ87" s="1"/>
      <c r="BK87" s="1"/>
      <c r="BL87" s="1"/>
      <c r="BN87" s="2">
        <v>9.2910000000000004</v>
      </c>
      <c r="BO87" s="2" t="s">
        <v>78</v>
      </c>
      <c r="BP87" s="2" t="s">
        <v>79</v>
      </c>
      <c r="BQ87" s="2" t="s">
        <v>78</v>
      </c>
      <c r="BR87" s="2"/>
      <c r="CF87" s="1">
        <v>8.4410000000000007</v>
      </c>
      <c r="CG87" s="1" t="s">
        <v>89</v>
      </c>
      <c r="CH87" s="1" t="s">
        <v>89</v>
      </c>
      <c r="CI87" s="1" t="s">
        <v>92</v>
      </c>
      <c r="CS87" s="4">
        <v>8.69</v>
      </c>
      <c r="CT87" s="2" t="s">
        <v>92</v>
      </c>
      <c r="CU87" s="2" t="s">
        <v>92</v>
      </c>
      <c r="CV87" s="2" t="s">
        <v>89</v>
      </c>
      <c r="CW87" s="2"/>
      <c r="CX87" s="2"/>
      <c r="CY87" s="2"/>
      <c r="CZ87" s="2"/>
      <c r="DA87" s="10"/>
      <c r="DB87" s="1">
        <v>9.7479999999999993</v>
      </c>
      <c r="DC87" s="1" t="s">
        <v>100</v>
      </c>
      <c r="DD87" s="1" t="s">
        <v>112</v>
      </c>
      <c r="DE87" s="1" t="s">
        <v>100</v>
      </c>
      <c r="DF87" s="1">
        <v>10.397</v>
      </c>
      <c r="DG87" s="1" t="s">
        <v>100</v>
      </c>
      <c r="DH87" s="1" t="s">
        <v>100</v>
      </c>
      <c r="DI87" s="1" t="s">
        <v>113</v>
      </c>
      <c r="DK87" s="2">
        <v>5.7960000000000003</v>
      </c>
      <c r="DL87" s="2" t="s">
        <v>31</v>
      </c>
      <c r="DM87" s="2" t="s">
        <v>24</v>
      </c>
      <c r="DN87" s="2" t="s">
        <v>57</v>
      </c>
      <c r="DT87" s="4">
        <v>9.6270000000000007</v>
      </c>
      <c r="DU87" s="2" t="s">
        <v>97</v>
      </c>
      <c r="DV87" s="2" t="s">
        <v>97</v>
      </c>
      <c r="DW87" s="2" t="s">
        <v>115</v>
      </c>
      <c r="DX87" s="2">
        <v>9.6750000000000007</v>
      </c>
      <c r="DY87" s="2" t="s">
        <v>97</v>
      </c>
      <c r="DZ87" s="2" t="s">
        <v>85</v>
      </c>
      <c r="EA87" s="2" t="s">
        <v>87</v>
      </c>
      <c r="EB87" s="2"/>
      <c r="EC87" s="2"/>
      <c r="ED87" s="2"/>
      <c r="EE87" s="2"/>
      <c r="EF87" s="2"/>
      <c r="EG87" s="2"/>
      <c r="EH87" s="2"/>
      <c r="EI87" s="2"/>
      <c r="EJ87" s="10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10"/>
      <c r="FB87" s="2">
        <v>9.5069999999999997</v>
      </c>
      <c r="FC87" s="2" t="s">
        <v>130</v>
      </c>
      <c r="FD87" s="2" t="s">
        <v>96</v>
      </c>
      <c r="FE87" s="2" t="s">
        <v>130</v>
      </c>
      <c r="FF87" s="2"/>
      <c r="FG87" s="2"/>
      <c r="FH87" s="2"/>
      <c r="FI87" s="2"/>
      <c r="FJ87" s="10"/>
      <c r="FK87" s="2"/>
      <c r="FL87" s="2"/>
      <c r="FM87" s="2"/>
      <c r="FN87" s="2"/>
      <c r="FO87" s="2"/>
      <c r="FP87" s="2"/>
      <c r="FQ87" s="2"/>
      <c r="FR87" s="2"/>
      <c r="FS87" s="10"/>
      <c r="FT87" s="2">
        <v>10.076000000000001</v>
      </c>
      <c r="FU87" s="2" t="s">
        <v>162</v>
      </c>
      <c r="FV87" s="2" t="s">
        <v>152</v>
      </c>
      <c r="FW87" s="2" t="s">
        <v>149</v>
      </c>
      <c r="FX87" s="2"/>
      <c r="FY87" s="4">
        <v>8.7539999999999996</v>
      </c>
      <c r="FZ87" s="2" t="s">
        <v>84</v>
      </c>
      <c r="GA87" s="2" t="s">
        <v>83</v>
      </c>
      <c r="GB87" s="2" t="s">
        <v>85</v>
      </c>
      <c r="GC87" s="2">
        <v>9.3550000000000004</v>
      </c>
      <c r="GD87" s="2" t="s">
        <v>84</v>
      </c>
      <c r="GE87" s="2" t="s">
        <v>97</v>
      </c>
      <c r="GF87" s="2" t="s">
        <v>92</v>
      </c>
      <c r="GG87" s="2"/>
      <c r="GH87" s="4">
        <v>9.5389999999999997</v>
      </c>
      <c r="GI87" s="2" t="s">
        <v>86</v>
      </c>
      <c r="GJ87" s="2" t="s">
        <v>84</v>
      </c>
      <c r="GK87" s="2" t="s">
        <v>126</v>
      </c>
    </row>
    <row r="88" spans="1:194">
      <c r="A88" s="2"/>
      <c r="B88" s="2"/>
      <c r="C88" s="2" t="s">
        <v>8</v>
      </c>
      <c r="D88" s="2" t="s">
        <v>9</v>
      </c>
      <c r="E88" s="4">
        <v>28.38</v>
      </c>
      <c r="F88" s="2">
        <v>96</v>
      </c>
      <c r="G88" s="2">
        <v>91</v>
      </c>
      <c r="H88" s="2">
        <v>91</v>
      </c>
      <c r="I88" s="2"/>
      <c r="J88" s="2"/>
      <c r="K88" s="2"/>
      <c r="L88" s="2"/>
      <c r="M88" s="2">
        <f t="shared" si="297"/>
        <v>28.38</v>
      </c>
      <c r="N88" s="4">
        <v>2.21</v>
      </c>
      <c r="O88" s="7">
        <v>91</v>
      </c>
      <c r="P88" s="7">
        <v>91</v>
      </c>
      <c r="Q88" s="7">
        <v>76</v>
      </c>
      <c r="R88" s="7"/>
      <c r="S88" s="7"/>
      <c r="T88" s="7"/>
      <c r="U88" s="7"/>
      <c r="V88" s="7">
        <f t="shared" ref="V88" si="520">SUM(N88+R88)</f>
        <v>2.21</v>
      </c>
      <c r="W88" s="4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>
        <f t="shared" ref="AK88" si="521">SUM(W88+AA88+AE88+AI88)</f>
        <v>0</v>
      </c>
      <c r="AL88" s="4">
        <v>2.25</v>
      </c>
      <c r="AM88" s="2">
        <v>96</v>
      </c>
      <c r="AN88" s="2">
        <v>95</v>
      </c>
      <c r="AO88" s="2">
        <v>93</v>
      </c>
      <c r="AP88" s="2"/>
      <c r="AQ88" s="2"/>
      <c r="AR88" s="2"/>
      <c r="AS88" s="2"/>
      <c r="AT88" s="2">
        <f t="shared" ref="AT88" si="522">SUM(AL88+AP88)</f>
        <v>2.25</v>
      </c>
      <c r="AU88" s="4"/>
      <c r="AV88" s="2"/>
      <c r="AW88" s="2"/>
      <c r="AX88" s="2"/>
      <c r="AY88" s="2"/>
      <c r="AZ88" s="2"/>
      <c r="BA88" s="2"/>
      <c r="BB88" s="2"/>
      <c r="BC88" s="10">
        <f t="shared" ref="BC88" si="523">SUM(AU88+AY88)</f>
        <v>0</v>
      </c>
      <c r="BD88" s="2">
        <v>18.95</v>
      </c>
      <c r="BE88" s="2">
        <v>96</v>
      </c>
      <c r="BF88" s="2">
        <v>74</v>
      </c>
      <c r="BG88" s="2">
        <v>62</v>
      </c>
      <c r="BH88" s="2">
        <f t="shared" si="263"/>
        <v>18.95</v>
      </c>
      <c r="BJ88" s="1"/>
      <c r="BK88" s="1"/>
      <c r="BL88" s="1"/>
      <c r="BM88">
        <f t="shared" ref="BM88" si="524">SUM(BD88+BI88)</f>
        <v>18.95</v>
      </c>
      <c r="BN88" s="2">
        <v>2.23</v>
      </c>
      <c r="BO88" s="2">
        <v>96</v>
      </c>
      <c r="BP88" s="2">
        <v>86</v>
      </c>
      <c r="BQ88" s="2">
        <v>86</v>
      </c>
      <c r="BR88" s="2">
        <f t="shared" ref="BR88" si="525">SUM(BN88)</f>
        <v>2.23</v>
      </c>
      <c r="CE88" s="9">
        <f t="shared" ref="CE88" si="526">SUM(BS88+BW88+CA88)</f>
        <v>0</v>
      </c>
      <c r="CF88" s="1">
        <v>0.99</v>
      </c>
      <c r="CG88" s="1">
        <v>93</v>
      </c>
      <c r="CH88" s="1">
        <v>76</v>
      </c>
      <c r="CI88" s="1">
        <v>72</v>
      </c>
      <c r="CR88" s="1">
        <f t="shared" ref="CR88" si="527">SUM(CF88+CJ88+CN88)</f>
        <v>0.99</v>
      </c>
      <c r="CS88" s="4">
        <v>1.0900000000000001</v>
      </c>
      <c r="CT88" s="2">
        <v>97</v>
      </c>
      <c r="CU88" s="2">
        <v>91</v>
      </c>
      <c r="CV88" s="2">
        <v>87</v>
      </c>
      <c r="CW88" s="2"/>
      <c r="CX88" s="2"/>
      <c r="CY88" s="2"/>
      <c r="CZ88" s="2"/>
      <c r="DA88" s="10">
        <f t="shared" ref="DA88" si="528">SUM(CS88+CW88)</f>
        <v>1.0900000000000001</v>
      </c>
      <c r="DB88" s="1">
        <v>0.77</v>
      </c>
      <c r="DC88" s="1">
        <v>81</v>
      </c>
      <c r="DD88" s="1">
        <v>76</v>
      </c>
      <c r="DE88" s="1">
        <v>68</v>
      </c>
      <c r="DF88" s="1">
        <v>0.85</v>
      </c>
      <c r="DG88" s="1">
        <v>90</v>
      </c>
      <c r="DH88" s="1">
        <v>89</v>
      </c>
      <c r="DI88" s="1">
        <v>52</v>
      </c>
      <c r="DJ88" s="9">
        <f t="shared" ref="DJ88" si="529">SUM(DB88+DF88)</f>
        <v>1.62</v>
      </c>
      <c r="DK88" s="2">
        <v>0.98</v>
      </c>
      <c r="DL88" s="2">
        <v>87</v>
      </c>
      <c r="DM88" s="2">
        <v>87</v>
      </c>
      <c r="DN88" s="2">
        <v>80</v>
      </c>
      <c r="DS88">
        <f t="shared" ref="DS88" si="530">SUM(DK88+DO88)</f>
        <v>0.98</v>
      </c>
      <c r="DT88" s="4">
        <v>2.13</v>
      </c>
      <c r="DU88" s="2">
        <v>93</v>
      </c>
      <c r="DV88" s="2">
        <v>90</v>
      </c>
      <c r="DW88" s="2">
        <v>90</v>
      </c>
      <c r="DX88" s="2">
        <v>12.35</v>
      </c>
      <c r="DY88" s="2">
        <v>84</v>
      </c>
      <c r="DZ88" s="2">
        <v>78</v>
      </c>
      <c r="EA88" s="2">
        <v>70</v>
      </c>
      <c r="EB88" s="2"/>
      <c r="EC88" s="2"/>
      <c r="ED88" s="2"/>
      <c r="EE88" s="2"/>
      <c r="EF88" s="2"/>
      <c r="EG88" s="2"/>
      <c r="EH88" s="2"/>
      <c r="EI88" s="2"/>
      <c r="EJ88" s="10">
        <f t="shared" ref="EJ88" si="531">SUM(DT88+DX88+EB88+EF88)</f>
        <v>14.48</v>
      </c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10">
        <f t="shared" ref="FA88" si="532">SUM(EK88+EO88+ES88+EW88)</f>
        <v>0</v>
      </c>
      <c r="FB88" s="2">
        <v>1.33</v>
      </c>
      <c r="FC88" s="2">
        <v>94</v>
      </c>
      <c r="FD88" s="2">
        <v>91</v>
      </c>
      <c r="FE88" s="2">
        <v>91</v>
      </c>
      <c r="FF88" s="2"/>
      <c r="FG88" s="2"/>
      <c r="FH88" s="2"/>
      <c r="FI88" s="2"/>
      <c r="FJ88" s="10">
        <f t="shared" ref="FJ88" si="533">SUM(FB88+FF88)</f>
        <v>1.33</v>
      </c>
      <c r="FK88" s="2"/>
      <c r="FL88" s="2"/>
      <c r="FM88" s="2"/>
      <c r="FN88" s="2"/>
      <c r="FO88" s="2"/>
      <c r="FP88" s="2"/>
      <c r="FQ88" s="2"/>
      <c r="FR88" s="2"/>
      <c r="FS88" s="10">
        <f t="shared" ref="FS88" si="534">SUM(FK88+FO88)</f>
        <v>0</v>
      </c>
      <c r="FT88" s="2">
        <v>3.49</v>
      </c>
      <c r="FU88" s="2">
        <v>92</v>
      </c>
      <c r="FV88" s="2">
        <v>43</v>
      </c>
      <c r="FW88" s="2">
        <v>38</v>
      </c>
      <c r="FX88" s="2">
        <f t="shared" ref="FX88" si="535">SUM(FT88)</f>
        <v>3.49</v>
      </c>
      <c r="FY88" s="4">
        <v>1.32</v>
      </c>
      <c r="FZ88" s="2">
        <v>94</v>
      </c>
      <c r="GA88" s="2">
        <v>91</v>
      </c>
      <c r="GB88" s="2">
        <v>87</v>
      </c>
      <c r="GC88" s="2">
        <v>0.47</v>
      </c>
      <c r="GD88" s="2">
        <v>89</v>
      </c>
      <c r="GE88" s="2">
        <v>81</v>
      </c>
      <c r="GF88" s="2">
        <v>58</v>
      </c>
      <c r="GG88" s="2">
        <f t="shared" ref="GG88" si="536">SUM(FY88+GC88)</f>
        <v>1.79</v>
      </c>
      <c r="GH88" s="4">
        <v>1.1100000000000001</v>
      </c>
      <c r="GI88" s="2">
        <v>86</v>
      </c>
      <c r="GJ88" s="2">
        <v>83</v>
      </c>
      <c r="GK88" s="2">
        <v>78</v>
      </c>
      <c r="GL88">
        <f t="shared" ref="GL88" si="537">SUM(GH88)</f>
        <v>1.1100000000000001</v>
      </c>
    </row>
    <row r="89" spans="1:194">
      <c r="A89" s="2">
        <v>34</v>
      </c>
      <c r="B89" s="2">
        <v>13</v>
      </c>
      <c r="C89" s="2" t="s">
        <v>2</v>
      </c>
      <c r="D89" s="2" t="s">
        <v>3</v>
      </c>
      <c r="E89" s="4">
        <v>1</v>
      </c>
      <c r="F89" s="2">
        <v>16250</v>
      </c>
      <c r="G89" s="2">
        <v>16258</v>
      </c>
      <c r="H89" s="2">
        <v>16236</v>
      </c>
      <c r="I89" s="2"/>
      <c r="J89" s="2"/>
      <c r="K89" s="2"/>
      <c r="L89" s="2"/>
      <c r="M89" s="2"/>
      <c r="N89" s="4"/>
      <c r="O89" s="7"/>
      <c r="P89" s="7"/>
      <c r="Q89" s="7"/>
      <c r="R89" s="7"/>
      <c r="S89" s="7"/>
      <c r="T89" s="7"/>
      <c r="U89" s="7"/>
      <c r="V89" s="7"/>
      <c r="W89" s="4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4"/>
      <c r="AM89" s="2"/>
      <c r="AN89" s="2"/>
      <c r="AO89" s="2"/>
      <c r="AP89" s="2"/>
      <c r="AQ89" s="2"/>
      <c r="AR89" s="2"/>
      <c r="AS89" s="2"/>
      <c r="AT89" s="3"/>
      <c r="AU89" s="4">
        <v>2</v>
      </c>
      <c r="AV89" s="2">
        <v>56274</v>
      </c>
      <c r="AW89" s="2">
        <v>56390</v>
      </c>
      <c r="AX89" s="2">
        <v>56372</v>
      </c>
      <c r="AY89" s="2"/>
      <c r="AZ89" s="2"/>
      <c r="BA89" s="2"/>
      <c r="BB89" s="2"/>
      <c r="BC89" s="13"/>
      <c r="BD89" s="2">
        <v>4</v>
      </c>
      <c r="BE89" s="2">
        <v>62261</v>
      </c>
      <c r="BF89" s="2">
        <v>62378</v>
      </c>
      <c r="BG89" s="2">
        <v>51791</v>
      </c>
      <c r="BH89" s="2"/>
      <c r="BN89" s="1">
        <v>5</v>
      </c>
      <c r="BO89" s="1">
        <v>62311</v>
      </c>
      <c r="BP89" s="1">
        <v>62310</v>
      </c>
      <c r="BQ89" s="1">
        <v>15614</v>
      </c>
      <c r="BR89" s="2"/>
      <c r="CS89" s="4"/>
      <c r="CT89" s="2"/>
      <c r="CU89" s="2"/>
      <c r="CV89" s="2"/>
      <c r="CW89" s="2"/>
      <c r="CX89" s="2"/>
      <c r="CY89" s="2"/>
      <c r="CZ89" s="2"/>
      <c r="DA89" s="10"/>
      <c r="DK89" s="2"/>
      <c r="DL89" s="2"/>
      <c r="DM89" s="2"/>
      <c r="DN89" s="2"/>
      <c r="DT89" s="4">
        <v>7</v>
      </c>
      <c r="DU89" s="2">
        <v>62439</v>
      </c>
      <c r="DV89" s="2">
        <v>62440</v>
      </c>
      <c r="DW89" s="2">
        <v>62497</v>
      </c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10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10"/>
      <c r="FB89" s="2"/>
      <c r="FC89" s="2"/>
      <c r="FD89" s="2"/>
      <c r="FE89" s="2"/>
      <c r="FF89" s="2"/>
      <c r="FG89" s="2"/>
      <c r="FH89" s="2"/>
      <c r="FI89" s="2"/>
      <c r="FJ89" s="10"/>
      <c r="FK89" s="2"/>
      <c r="FL89" s="2"/>
      <c r="FM89" s="2"/>
      <c r="FN89" s="2"/>
      <c r="FO89" s="2"/>
      <c r="FP89" s="2"/>
      <c r="FQ89" s="2"/>
      <c r="FR89" s="2"/>
      <c r="FS89" s="10"/>
      <c r="FT89" s="2"/>
      <c r="FU89" s="2"/>
      <c r="FV89" s="2"/>
      <c r="FW89" s="2"/>
      <c r="FX89" s="2"/>
      <c r="FY89" s="4"/>
      <c r="FZ89" s="2"/>
      <c r="GA89" s="2"/>
      <c r="GB89" s="2"/>
      <c r="GC89" s="2"/>
      <c r="GD89" s="2"/>
      <c r="GE89" s="2"/>
      <c r="GF89" s="2"/>
      <c r="GG89" s="2"/>
      <c r="GH89" s="4"/>
      <c r="GI89" s="2"/>
      <c r="GJ89" s="2"/>
      <c r="GK89" s="2"/>
    </row>
    <row r="90" spans="1:194">
      <c r="A90" s="2"/>
      <c r="B90" s="2"/>
      <c r="C90" s="2" t="s">
        <v>4</v>
      </c>
      <c r="D90" s="2" t="s">
        <v>5</v>
      </c>
      <c r="E90" s="4">
        <v>7.4950000000000001</v>
      </c>
      <c r="F90" s="2" t="s">
        <v>0</v>
      </c>
      <c r="G90" s="2" t="s">
        <v>1</v>
      </c>
      <c r="H90" s="2" t="s">
        <v>7</v>
      </c>
      <c r="I90" s="2"/>
      <c r="J90" s="2"/>
      <c r="K90" s="2"/>
      <c r="L90" s="2"/>
      <c r="M90" s="2"/>
      <c r="N90" s="4"/>
      <c r="O90" s="7"/>
      <c r="P90" s="7"/>
      <c r="Q90" s="7"/>
      <c r="R90" s="7"/>
      <c r="S90" s="7"/>
      <c r="T90" s="7"/>
      <c r="U90" s="7"/>
      <c r="V90" s="7"/>
      <c r="W90" s="4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4"/>
      <c r="AM90" s="2"/>
      <c r="AN90" s="2"/>
      <c r="AO90" s="2"/>
      <c r="AP90" s="2"/>
      <c r="AQ90" s="2"/>
      <c r="AR90" s="2"/>
      <c r="AS90" s="2"/>
      <c r="AT90" s="2"/>
      <c r="AU90" s="4">
        <v>7.968</v>
      </c>
      <c r="AV90" s="2" t="s">
        <v>59</v>
      </c>
      <c r="AW90" s="2" t="s">
        <v>59</v>
      </c>
      <c r="AX90" s="2" t="s">
        <v>58</v>
      </c>
      <c r="AY90" s="2"/>
      <c r="AZ90" s="2"/>
      <c r="BA90" s="2"/>
      <c r="BB90" s="2"/>
      <c r="BC90" s="10"/>
      <c r="BD90" s="2">
        <v>9.0500000000000007</v>
      </c>
      <c r="BE90" s="2" t="s">
        <v>68</v>
      </c>
      <c r="BF90" s="2" t="s">
        <v>69</v>
      </c>
      <c r="BG90" s="2" t="s">
        <v>74</v>
      </c>
      <c r="BH90" s="2"/>
      <c r="BN90" s="1">
        <v>9.2910000000000004</v>
      </c>
      <c r="BO90" s="1" t="s">
        <v>78</v>
      </c>
      <c r="BP90" s="1" t="s">
        <v>78</v>
      </c>
      <c r="BQ90" s="1" t="s">
        <v>27</v>
      </c>
      <c r="BR90" s="2"/>
      <c r="CS90" s="4"/>
      <c r="CT90" s="2"/>
      <c r="CU90" s="2"/>
      <c r="CV90" s="2"/>
      <c r="CW90" s="2"/>
      <c r="CX90" s="2"/>
      <c r="CY90" s="2"/>
      <c r="CZ90" s="2"/>
      <c r="DA90" s="10"/>
      <c r="DK90" s="2"/>
      <c r="DL90" s="2"/>
      <c r="DM90" s="2"/>
      <c r="DN90" s="2"/>
      <c r="DT90" s="4">
        <v>9.6270000000000007</v>
      </c>
      <c r="DU90" s="2" t="s">
        <v>97</v>
      </c>
      <c r="DV90" s="2" t="s">
        <v>97</v>
      </c>
      <c r="DW90" s="2" t="s">
        <v>115</v>
      </c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10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10"/>
      <c r="FB90" s="2"/>
      <c r="FC90" s="2"/>
      <c r="FD90" s="2"/>
      <c r="FE90" s="2"/>
      <c r="FF90" s="2"/>
      <c r="FG90" s="2"/>
      <c r="FH90" s="2"/>
      <c r="FI90" s="2"/>
      <c r="FJ90" s="10"/>
      <c r="FK90" s="2"/>
      <c r="FL90" s="2"/>
      <c r="FM90" s="2"/>
      <c r="FN90" s="2"/>
      <c r="FO90" s="2"/>
      <c r="FP90" s="2"/>
      <c r="FQ90" s="2"/>
      <c r="FR90" s="2"/>
      <c r="FS90" s="10"/>
      <c r="FT90" s="2"/>
      <c r="FU90" s="2"/>
      <c r="FV90" s="2"/>
      <c r="FW90" s="2"/>
      <c r="FX90" s="2"/>
      <c r="FY90" s="4"/>
      <c r="FZ90" s="2"/>
      <c r="GA90" s="2"/>
      <c r="GB90" s="2"/>
      <c r="GC90" s="2"/>
      <c r="GD90" s="2"/>
      <c r="GE90" s="2"/>
      <c r="GF90" s="2"/>
      <c r="GG90" s="2"/>
      <c r="GH90" s="4"/>
      <c r="GI90" s="2"/>
      <c r="GJ90" s="2"/>
      <c r="GK90" s="2"/>
    </row>
    <row r="91" spans="1:194">
      <c r="A91" s="2"/>
      <c r="B91" s="2"/>
      <c r="C91" s="2" t="s">
        <v>8</v>
      </c>
      <c r="D91" s="2" t="s">
        <v>9</v>
      </c>
      <c r="E91" s="4">
        <v>54.42</v>
      </c>
      <c r="F91" s="2">
        <v>95</v>
      </c>
      <c r="G91" s="2">
        <v>91</v>
      </c>
      <c r="H91" s="2">
        <v>90</v>
      </c>
      <c r="I91" s="2"/>
      <c r="J91" s="2"/>
      <c r="K91" s="2"/>
      <c r="L91" s="2"/>
      <c r="M91" s="2">
        <f t="shared" si="316"/>
        <v>54.42</v>
      </c>
      <c r="N91" s="4"/>
      <c r="O91" s="7"/>
      <c r="P91" s="7"/>
      <c r="Q91" s="7"/>
      <c r="R91" s="7"/>
      <c r="S91" s="7"/>
      <c r="T91" s="7"/>
      <c r="U91" s="7"/>
      <c r="V91" s="7">
        <f t="shared" ref="V91" si="538">SUM(N91+R91)</f>
        <v>0</v>
      </c>
      <c r="W91" s="4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>
        <f t="shared" ref="AK91" si="539">SUM(W91+AA91+AE91+AI91)</f>
        <v>0</v>
      </c>
      <c r="AL91" s="4"/>
      <c r="AM91" s="2"/>
      <c r="AN91" s="2"/>
      <c r="AO91" s="2"/>
      <c r="AP91" s="2"/>
      <c r="AQ91" s="2"/>
      <c r="AR91" s="2"/>
      <c r="AS91" s="2"/>
      <c r="AT91" s="2">
        <f t="shared" ref="AT91" si="540">SUM(AL91+AP91)</f>
        <v>0</v>
      </c>
      <c r="AU91" s="4">
        <v>5.68</v>
      </c>
      <c r="AV91" s="2">
        <v>93</v>
      </c>
      <c r="AW91" s="2">
        <v>83</v>
      </c>
      <c r="AX91" s="2">
        <v>76</v>
      </c>
      <c r="AY91" s="2"/>
      <c r="AZ91" s="2"/>
      <c r="BA91" s="2"/>
      <c r="BB91" s="2"/>
      <c r="BC91" s="10">
        <f t="shared" ref="BC91" si="541">SUM(AU91+AY91)</f>
        <v>5.68</v>
      </c>
      <c r="BD91" s="2">
        <v>17.09</v>
      </c>
      <c r="BE91" s="2">
        <v>91</v>
      </c>
      <c r="BF91" s="2">
        <v>62</v>
      </c>
      <c r="BG91" s="2">
        <v>55</v>
      </c>
      <c r="BH91" s="2">
        <f t="shared" si="263"/>
        <v>17.09</v>
      </c>
      <c r="BM91">
        <f t="shared" ref="BM91" si="542">SUM(BD91+BI91)</f>
        <v>17.09</v>
      </c>
      <c r="BN91" s="1">
        <v>2.2200000000000002</v>
      </c>
      <c r="BO91" s="1">
        <v>94</v>
      </c>
      <c r="BP91" s="1">
        <v>89</v>
      </c>
      <c r="BQ91" s="1">
        <v>87</v>
      </c>
      <c r="BR91" s="2">
        <f t="shared" ref="BR91" si="543">SUM(BN91)</f>
        <v>2.2200000000000002</v>
      </c>
      <c r="CE91" s="9">
        <f t="shared" ref="CE91" si="544">SUM(BS91+BW91+CA91)</f>
        <v>0</v>
      </c>
      <c r="CR91" s="1">
        <f t="shared" ref="CR91" si="545">SUM(CF91+CJ91+CN91)</f>
        <v>0</v>
      </c>
      <c r="CS91" s="4"/>
      <c r="CT91" s="2"/>
      <c r="CU91" s="2"/>
      <c r="CV91" s="2"/>
      <c r="CW91" s="2"/>
      <c r="CX91" s="2"/>
      <c r="CY91" s="2"/>
      <c r="CZ91" s="2"/>
      <c r="DA91" s="10">
        <f t="shared" ref="DA91" si="546">SUM(CS91+CW91)</f>
        <v>0</v>
      </c>
      <c r="DJ91" s="9">
        <f t="shared" ref="DJ91" si="547">SUM(DB91+DF91)</f>
        <v>0</v>
      </c>
      <c r="DK91" s="2"/>
      <c r="DL91" s="2"/>
      <c r="DM91" s="2"/>
      <c r="DN91" s="2"/>
      <c r="DS91">
        <f t="shared" ref="DS91" si="548">SUM(DK91+DO91)</f>
        <v>0</v>
      </c>
      <c r="DT91" s="4">
        <v>1.52</v>
      </c>
      <c r="DU91" s="2">
        <v>98</v>
      </c>
      <c r="DV91" s="2">
        <v>89</v>
      </c>
      <c r="DW91" s="2">
        <v>74</v>
      </c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10">
        <f t="shared" ref="EJ91" si="549">SUM(DT91+DX91+EB91+EF91)</f>
        <v>1.52</v>
      </c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10">
        <f t="shared" ref="FA91" si="550">SUM(EK91+EO91+ES91+EW91)</f>
        <v>0</v>
      </c>
      <c r="FB91" s="2"/>
      <c r="FC91" s="2"/>
      <c r="FD91" s="2"/>
      <c r="FE91" s="2"/>
      <c r="FF91" s="2"/>
      <c r="FG91" s="2"/>
      <c r="FH91" s="2"/>
      <c r="FI91" s="2"/>
      <c r="FJ91" s="10">
        <f t="shared" ref="FJ91" si="551">SUM(FB91+FF91)</f>
        <v>0</v>
      </c>
      <c r="FK91" s="2"/>
      <c r="FL91" s="2"/>
      <c r="FM91" s="2"/>
      <c r="FN91" s="2"/>
      <c r="FO91" s="2"/>
      <c r="FP91" s="2"/>
      <c r="FQ91" s="2"/>
      <c r="FR91" s="2"/>
      <c r="FS91" s="10">
        <f t="shared" ref="FS91" si="552">SUM(FK91+FO91)</f>
        <v>0</v>
      </c>
      <c r="FT91" s="2"/>
      <c r="FU91" s="2"/>
      <c r="FV91" s="2"/>
      <c r="FW91" s="2"/>
      <c r="FX91" s="2">
        <f t="shared" ref="FX91" si="553">SUM(FT91)</f>
        <v>0</v>
      </c>
      <c r="FY91" s="4"/>
      <c r="FZ91" s="2"/>
      <c r="GA91" s="2"/>
      <c r="GB91" s="2"/>
      <c r="GC91" s="2"/>
      <c r="GD91" s="2"/>
      <c r="GE91" s="2"/>
      <c r="GF91" s="2"/>
      <c r="GG91" s="2">
        <f t="shared" ref="GG91" si="554">SUM(FY91+GC91)</f>
        <v>0</v>
      </c>
      <c r="GH91" s="4"/>
      <c r="GI91" s="2"/>
      <c r="GJ91" s="2"/>
      <c r="GK91" s="2"/>
      <c r="GL91">
        <f t="shared" ref="GL91" si="555">SUM(GH91)</f>
        <v>0</v>
      </c>
    </row>
    <row r="92" spans="1:194">
      <c r="A92" s="2">
        <v>35</v>
      </c>
      <c r="B92" s="2">
        <v>31</v>
      </c>
      <c r="C92" s="2" t="s">
        <v>2</v>
      </c>
      <c r="D92" s="2" t="s">
        <v>3</v>
      </c>
      <c r="E92" s="4">
        <v>10</v>
      </c>
      <c r="F92" s="2">
        <v>16250</v>
      </c>
      <c r="G92" s="2">
        <v>16236</v>
      </c>
      <c r="H92" s="2">
        <v>16258</v>
      </c>
      <c r="I92" s="2"/>
      <c r="J92" s="2"/>
      <c r="K92" s="2"/>
      <c r="L92" s="2"/>
      <c r="M92" s="2"/>
      <c r="N92" s="4">
        <v>1</v>
      </c>
      <c r="O92" s="7">
        <v>15707</v>
      </c>
      <c r="P92" s="7">
        <v>15517</v>
      </c>
      <c r="Q92" s="7">
        <v>15706</v>
      </c>
      <c r="R92" s="7">
        <v>5</v>
      </c>
      <c r="S92" s="7">
        <v>15707</v>
      </c>
      <c r="T92" s="7">
        <v>15517</v>
      </c>
      <c r="U92" s="7">
        <v>15686</v>
      </c>
      <c r="V92" s="7"/>
      <c r="W92" s="2">
        <v>6</v>
      </c>
      <c r="X92" s="2">
        <v>15515</v>
      </c>
      <c r="Y92" s="2">
        <v>15514</v>
      </c>
      <c r="Z92" s="2">
        <v>15705</v>
      </c>
      <c r="AE92" s="2"/>
      <c r="AF92" s="2"/>
      <c r="AG92" s="2"/>
      <c r="AH92" s="2"/>
      <c r="AI92" s="2"/>
      <c r="AJ92" s="2"/>
      <c r="AK92" s="2"/>
      <c r="AL92" s="4">
        <v>3</v>
      </c>
      <c r="AM92" s="2">
        <v>15500</v>
      </c>
      <c r="AN92" s="2">
        <v>15721</v>
      </c>
      <c r="AO92" s="2">
        <v>15704</v>
      </c>
      <c r="AP92" s="2">
        <v>4</v>
      </c>
      <c r="AQ92" s="2">
        <v>15500</v>
      </c>
      <c r="AR92" s="2">
        <v>15721</v>
      </c>
      <c r="AS92" s="2">
        <v>15517</v>
      </c>
      <c r="AT92" s="3"/>
      <c r="AU92" s="4"/>
      <c r="AV92" s="2"/>
      <c r="AW92" s="2"/>
      <c r="AX92" s="2"/>
      <c r="AY92" s="2"/>
      <c r="AZ92" s="2"/>
      <c r="BA92" s="2"/>
      <c r="BB92" s="2"/>
      <c r="BC92" s="13"/>
      <c r="BD92" s="2">
        <v>15</v>
      </c>
      <c r="BE92" s="2">
        <v>62261</v>
      </c>
      <c r="BF92" s="2">
        <v>62263</v>
      </c>
      <c r="BG92" s="2">
        <v>62378</v>
      </c>
      <c r="BH92" s="2"/>
      <c r="BN92" s="2">
        <v>16</v>
      </c>
      <c r="BO92" s="2">
        <v>62311</v>
      </c>
      <c r="BP92" s="2">
        <v>62310</v>
      </c>
      <c r="BQ92" s="2">
        <v>62309</v>
      </c>
      <c r="BR92" s="2"/>
      <c r="BS92" s="6">
        <v>14</v>
      </c>
      <c r="BT92" s="1">
        <v>62563</v>
      </c>
      <c r="BU92" s="1">
        <v>62562</v>
      </c>
      <c r="BV92" s="1">
        <v>62379</v>
      </c>
      <c r="CF92" s="1">
        <v>12</v>
      </c>
      <c r="CG92" s="1">
        <v>62283</v>
      </c>
      <c r="CH92" s="1">
        <v>62286</v>
      </c>
      <c r="CI92" s="1">
        <v>62285</v>
      </c>
      <c r="CJ92" s="1">
        <v>13</v>
      </c>
      <c r="CK92" s="1">
        <v>62285</v>
      </c>
      <c r="CL92" s="1">
        <v>62286</v>
      </c>
      <c r="CM92" s="1">
        <v>62245</v>
      </c>
      <c r="CS92" s="4">
        <v>18</v>
      </c>
      <c r="CT92" s="2">
        <v>62246</v>
      </c>
      <c r="CU92" s="2">
        <v>62563</v>
      </c>
      <c r="CV92" s="2">
        <v>31232</v>
      </c>
      <c r="CW92" s="2"/>
      <c r="CX92" s="2"/>
      <c r="CY92" s="2"/>
      <c r="CZ92" s="2"/>
      <c r="DA92" s="10"/>
      <c r="DF92" s="1">
        <v>26</v>
      </c>
      <c r="DG92" s="1">
        <v>62408</v>
      </c>
      <c r="DH92" s="1">
        <v>62440</v>
      </c>
      <c r="DI92" s="1">
        <v>62248</v>
      </c>
      <c r="DK92" s="2">
        <v>8</v>
      </c>
      <c r="DL92" s="2">
        <v>15678</v>
      </c>
      <c r="DM92" s="2">
        <v>15663</v>
      </c>
      <c r="DN92" s="2">
        <v>15527</v>
      </c>
      <c r="DT92" s="4"/>
      <c r="DU92" s="2"/>
      <c r="DV92" s="2"/>
      <c r="DW92" s="2"/>
      <c r="DX92" s="2">
        <v>21</v>
      </c>
      <c r="DY92" s="2">
        <v>62439</v>
      </c>
      <c r="DZ92" s="2">
        <v>62497</v>
      </c>
      <c r="EA92" s="2">
        <v>62441</v>
      </c>
      <c r="EB92" s="2"/>
      <c r="EC92" s="2"/>
      <c r="ED92" s="2"/>
      <c r="EE92" s="2"/>
      <c r="EF92" s="2"/>
      <c r="EG92" s="2"/>
      <c r="EH92" s="2"/>
      <c r="EI92" s="2"/>
      <c r="EJ92" s="10"/>
      <c r="EK92" s="2">
        <v>22</v>
      </c>
      <c r="EL92" s="2">
        <v>62525</v>
      </c>
      <c r="EM92" s="2">
        <v>62517</v>
      </c>
      <c r="EN92" s="2">
        <v>62330</v>
      </c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10"/>
      <c r="FB92" s="2">
        <v>19</v>
      </c>
      <c r="FC92" s="2">
        <v>62470</v>
      </c>
      <c r="FD92" s="2">
        <v>62525</v>
      </c>
      <c r="FE92" s="2">
        <v>62291</v>
      </c>
      <c r="FF92" s="2"/>
      <c r="FG92" s="2"/>
      <c r="FH92" s="2"/>
      <c r="FI92" s="2"/>
      <c r="FJ92" s="10"/>
      <c r="FK92" s="2"/>
      <c r="FL92" s="2"/>
      <c r="FM92" s="2"/>
      <c r="FN92" s="2"/>
      <c r="FO92" s="2"/>
      <c r="FP92" s="2"/>
      <c r="FQ92" s="2"/>
      <c r="FR92" s="2"/>
      <c r="FS92" s="10"/>
      <c r="FT92" s="2"/>
      <c r="FU92" s="2"/>
      <c r="FV92" s="2"/>
      <c r="FW92" s="2"/>
      <c r="FX92" s="2"/>
      <c r="FY92" s="4">
        <v>20</v>
      </c>
      <c r="FZ92" s="2">
        <v>62421</v>
      </c>
      <c r="GA92" s="2">
        <v>62563</v>
      </c>
      <c r="GB92" s="2">
        <v>62525</v>
      </c>
      <c r="GC92" s="2"/>
      <c r="GD92" s="2"/>
      <c r="GE92" s="2"/>
      <c r="GF92" s="2"/>
      <c r="GG92" s="2"/>
      <c r="GH92" s="4"/>
      <c r="GI92" s="2"/>
      <c r="GJ92" s="2"/>
      <c r="GK92" s="2"/>
    </row>
    <row r="93" spans="1:194">
      <c r="A93" s="2"/>
      <c r="B93" s="2"/>
      <c r="C93" s="2" t="s">
        <v>4</v>
      </c>
      <c r="D93" s="2" t="s">
        <v>5</v>
      </c>
      <c r="E93" s="4">
        <v>7.4950000000000001</v>
      </c>
      <c r="F93" s="2" t="s">
        <v>0</v>
      </c>
      <c r="G93" s="2" t="s">
        <v>7</v>
      </c>
      <c r="H93" s="2" t="s">
        <v>1</v>
      </c>
      <c r="I93" s="2"/>
      <c r="J93" s="2"/>
      <c r="K93" s="2"/>
      <c r="L93" s="2"/>
      <c r="M93" s="2"/>
      <c r="N93" s="4">
        <v>4.7779999999999996</v>
      </c>
      <c r="O93" s="7" t="s">
        <v>17</v>
      </c>
      <c r="P93" s="7" t="s">
        <v>26</v>
      </c>
      <c r="Q93" s="7" t="s">
        <v>30</v>
      </c>
      <c r="R93" s="7">
        <v>5.556</v>
      </c>
      <c r="S93" s="7" t="s">
        <v>17</v>
      </c>
      <c r="T93" s="7" t="s">
        <v>26</v>
      </c>
      <c r="U93" s="7" t="s">
        <v>31</v>
      </c>
      <c r="V93" s="7"/>
      <c r="W93" s="2">
        <v>5.62</v>
      </c>
      <c r="X93" s="2" t="s">
        <v>26</v>
      </c>
      <c r="Y93" s="2" t="s">
        <v>38</v>
      </c>
      <c r="Z93" s="2" t="s">
        <v>44</v>
      </c>
      <c r="AE93" s="2"/>
      <c r="AF93" s="2"/>
      <c r="AG93" s="2"/>
      <c r="AH93" s="2"/>
      <c r="AI93" s="2"/>
      <c r="AJ93" s="2"/>
      <c r="AK93" s="2"/>
      <c r="AL93" s="4">
        <v>5.2830000000000004</v>
      </c>
      <c r="AM93" s="2" t="s">
        <v>22</v>
      </c>
      <c r="AN93" s="2" t="s">
        <v>23</v>
      </c>
      <c r="AO93" s="2" t="s">
        <v>45</v>
      </c>
      <c r="AP93" s="2">
        <v>5.3470000000000004</v>
      </c>
      <c r="AQ93" s="2" t="s">
        <v>22</v>
      </c>
      <c r="AR93" s="2" t="s">
        <v>23</v>
      </c>
      <c r="AS93" s="2" t="s">
        <v>26</v>
      </c>
      <c r="AT93" s="2"/>
      <c r="AU93" s="4"/>
      <c r="AV93" s="2"/>
      <c r="AW93" s="2"/>
      <c r="AX93" s="2"/>
      <c r="AY93" s="2"/>
      <c r="AZ93" s="2"/>
      <c r="BA93" s="2"/>
      <c r="BB93" s="2"/>
      <c r="BC93" s="10"/>
      <c r="BD93" s="2">
        <v>9.0500000000000007</v>
      </c>
      <c r="BE93" s="2" t="s">
        <v>68</v>
      </c>
      <c r="BF93" s="2" t="s">
        <v>68</v>
      </c>
      <c r="BG93" s="2" t="s">
        <v>69</v>
      </c>
      <c r="BH93" s="2"/>
      <c r="BN93" s="2">
        <v>9.2910000000000004</v>
      </c>
      <c r="BO93" s="2" t="s">
        <v>78</v>
      </c>
      <c r="BP93" s="2" t="s">
        <v>78</v>
      </c>
      <c r="BQ93" s="2" t="s">
        <v>78</v>
      </c>
      <c r="BR93" s="2"/>
      <c r="BS93" s="6">
        <v>8.7539999999999996</v>
      </c>
      <c r="BT93" s="1" t="s">
        <v>83</v>
      </c>
      <c r="BU93" s="1" t="s">
        <v>83</v>
      </c>
      <c r="BV93" s="1" t="s">
        <v>86</v>
      </c>
      <c r="CF93" s="1">
        <v>8.4329999999999998</v>
      </c>
      <c r="CG93" s="1" t="s">
        <v>89</v>
      </c>
      <c r="CH93" s="1" t="s">
        <v>89</v>
      </c>
      <c r="CI93" s="1" t="s">
        <v>89</v>
      </c>
      <c r="CJ93" s="1">
        <v>8.69</v>
      </c>
      <c r="CK93" s="1" t="s">
        <v>89</v>
      </c>
      <c r="CL93" s="1" t="s">
        <v>89</v>
      </c>
      <c r="CM93" s="1" t="s">
        <v>92</v>
      </c>
      <c r="CS93" s="4">
        <v>9.4510000000000005</v>
      </c>
      <c r="CT93" s="2" t="s">
        <v>92</v>
      </c>
      <c r="CU93" s="2" t="s">
        <v>83</v>
      </c>
      <c r="CV93" s="2" t="s">
        <v>98</v>
      </c>
      <c r="CW93" s="2"/>
      <c r="CX93" s="2"/>
      <c r="CY93" s="2"/>
      <c r="CZ93" s="2"/>
      <c r="DA93" s="10"/>
      <c r="DF93" s="1">
        <v>10.397</v>
      </c>
      <c r="DG93" s="1" t="s">
        <v>100</v>
      </c>
      <c r="DH93" s="1" t="s">
        <v>109</v>
      </c>
      <c r="DI93" s="1" t="s">
        <v>112</v>
      </c>
      <c r="DK93" s="2">
        <v>5.8040000000000003</v>
      </c>
      <c r="DL93" s="2" t="s">
        <v>31</v>
      </c>
      <c r="DM93" s="2" t="s">
        <v>48</v>
      </c>
      <c r="DN93" s="2" t="s">
        <v>46</v>
      </c>
      <c r="DT93" s="4"/>
      <c r="DU93" s="2"/>
      <c r="DV93" s="2"/>
      <c r="DW93" s="2"/>
      <c r="DX93" s="2">
        <v>9.6270000000000007</v>
      </c>
      <c r="DY93" s="2" t="s">
        <v>97</v>
      </c>
      <c r="DZ93" s="2" t="s">
        <v>115</v>
      </c>
      <c r="EA93" s="2" t="s">
        <v>97</v>
      </c>
      <c r="EB93" s="2"/>
      <c r="EC93" s="2"/>
      <c r="ED93" s="2"/>
      <c r="EE93" s="2"/>
      <c r="EF93" s="2"/>
      <c r="EG93" s="2"/>
      <c r="EH93" s="2"/>
      <c r="EI93" s="2"/>
      <c r="EJ93" s="10"/>
      <c r="EK93" s="2">
        <v>9.6669999999999998</v>
      </c>
      <c r="EL93" s="2" t="s">
        <v>85</v>
      </c>
      <c r="EM93" s="2" t="s">
        <v>88</v>
      </c>
      <c r="EN93" s="2" t="s">
        <v>87</v>
      </c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10"/>
      <c r="FB93" s="2">
        <v>9.5069999999999997</v>
      </c>
      <c r="FC93" s="2" t="s">
        <v>130</v>
      </c>
      <c r="FD93" s="2" t="s">
        <v>85</v>
      </c>
      <c r="FE93" s="2" t="s">
        <v>130</v>
      </c>
      <c r="FF93" s="2"/>
      <c r="FG93" s="2"/>
      <c r="FH93" s="2"/>
      <c r="FI93" s="2"/>
      <c r="FJ93" s="10"/>
      <c r="FK93" s="2"/>
      <c r="FL93" s="2"/>
      <c r="FM93" s="2"/>
      <c r="FN93" s="2"/>
      <c r="FO93" s="2"/>
      <c r="FP93" s="2"/>
      <c r="FQ93" s="2"/>
      <c r="FR93" s="2"/>
      <c r="FS93" s="10"/>
      <c r="FT93" s="2"/>
      <c r="FU93" s="2"/>
      <c r="FV93" s="2"/>
      <c r="FW93" s="2"/>
      <c r="FX93" s="2"/>
      <c r="FY93" s="4">
        <v>9.5389999999999997</v>
      </c>
      <c r="FZ93" s="2" t="s">
        <v>84</v>
      </c>
      <c r="GA93" s="2" t="s">
        <v>83</v>
      </c>
      <c r="GB93" s="2" t="s">
        <v>85</v>
      </c>
      <c r="GC93" s="2"/>
      <c r="GD93" s="2"/>
      <c r="GE93" s="2"/>
      <c r="GF93" s="2"/>
      <c r="GG93" s="2"/>
      <c r="GH93" s="4"/>
      <c r="GI93" s="2"/>
      <c r="GJ93" s="2"/>
      <c r="GK93" s="2"/>
    </row>
    <row r="94" spans="1:194">
      <c r="A94" s="2"/>
      <c r="B94" s="2"/>
      <c r="C94" s="2" t="s">
        <v>8</v>
      </c>
      <c r="D94" s="2" t="s">
        <v>9</v>
      </c>
      <c r="E94" s="4">
        <v>25.79</v>
      </c>
      <c r="F94" s="2">
        <v>97</v>
      </c>
      <c r="G94" s="2">
        <v>90</v>
      </c>
      <c r="H94" s="2">
        <v>90</v>
      </c>
      <c r="I94" s="2"/>
      <c r="J94" s="2"/>
      <c r="K94" s="2"/>
      <c r="L94" s="2"/>
      <c r="M94" s="2">
        <f t="shared" si="335"/>
        <v>25.79</v>
      </c>
      <c r="N94" s="4">
        <v>0.53</v>
      </c>
      <c r="O94" s="7">
        <v>87</v>
      </c>
      <c r="P94" s="7">
        <v>87</v>
      </c>
      <c r="Q94" s="7">
        <v>72</v>
      </c>
      <c r="R94" s="7">
        <v>1.04</v>
      </c>
      <c r="S94" s="7">
        <v>91</v>
      </c>
      <c r="T94" s="7">
        <v>90</v>
      </c>
      <c r="U94" s="7">
        <v>90</v>
      </c>
      <c r="V94" s="7">
        <f t="shared" ref="V94" si="556">SUM(N94+R94)</f>
        <v>1.57</v>
      </c>
      <c r="W94" s="2">
        <v>0.96</v>
      </c>
      <c r="X94" s="2">
        <v>87</v>
      </c>
      <c r="Y94" s="2">
        <v>87</v>
      </c>
      <c r="Z94" s="2">
        <v>83</v>
      </c>
      <c r="AE94" s="2"/>
      <c r="AF94" s="2"/>
      <c r="AG94" s="2"/>
      <c r="AH94" s="2"/>
      <c r="AI94" s="2"/>
      <c r="AJ94" s="2"/>
      <c r="AK94" s="2">
        <f>SUM(AA94+W94+AE94+AI94)</f>
        <v>0.96</v>
      </c>
      <c r="AL94" s="4">
        <v>3.75</v>
      </c>
      <c r="AM94" s="2">
        <v>97</v>
      </c>
      <c r="AN94" s="2">
        <v>95</v>
      </c>
      <c r="AO94" s="2">
        <v>91</v>
      </c>
      <c r="AP94" s="2">
        <v>3.24</v>
      </c>
      <c r="AQ94" s="2">
        <v>96</v>
      </c>
      <c r="AR94" s="2">
        <v>94</v>
      </c>
      <c r="AS94" s="2">
        <v>93</v>
      </c>
      <c r="AT94" s="2">
        <f t="shared" ref="AT94" si="557">SUM(AL94+AP94)</f>
        <v>6.99</v>
      </c>
      <c r="AU94" s="4"/>
      <c r="AV94" s="2"/>
      <c r="AW94" s="2"/>
      <c r="AX94" s="2"/>
      <c r="AY94" s="2"/>
      <c r="AZ94" s="2"/>
      <c r="BA94" s="2"/>
      <c r="BB94" s="2"/>
      <c r="BC94" s="10">
        <f t="shared" ref="BC94" si="558">SUM(AU94+AY94)</f>
        <v>0</v>
      </c>
      <c r="BD94" s="2">
        <v>11.03</v>
      </c>
      <c r="BE94" s="2">
        <v>97</v>
      </c>
      <c r="BF94" s="2">
        <v>83</v>
      </c>
      <c r="BG94" s="2">
        <v>70</v>
      </c>
      <c r="BH94" s="2">
        <f t="shared" si="263"/>
        <v>11.03</v>
      </c>
      <c r="BM94">
        <f t="shared" ref="BM94" si="559">SUM(BD94+BI94)</f>
        <v>11.03</v>
      </c>
      <c r="BN94" s="2">
        <v>1.64</v>
      </c>
      <c r="BO94" s="2">
        <v>99</v>
      </c>
      <c r="BP94" s="2">
        <v>92</v>
      </c>
      <c r="BQ94" s="2">
        <v>90</v>
      </c>
      <c r="BR94" s="2">
        <f t="shared" ref="BR94" si="560">SUM(BN94)</f>
        <v>1.64</v>
      </c>
      <c r="BS94" s="6">
        <v>1.79</v>
      </c>
      <c r="BT94" s="1">
        <v>98</v>
      </c>
      <c r="BU94" s="1">
        <v>93</v>
      </c>
      <c r="BV94" s="1">
        <v>93</v>
      </c>
      <c r="CE94" s="9">
        <f t="shared" ref="CE94" si="561">SUM(BS94+BW94+CA94)</f>
        <v>1.79</v>
      </c>
      <c r="CF94" s="1">
        <v>1.37</v>
      </c>
      <c r="CG94" s="1">
        <v>98</v>
      </c>
      <c r="CH94" s="1">
        <v>95</v>
      </c>
      <c r="CI94" s="1">
        <v>94</v>
      </c>
      <c r="CJ94" s="1">
        <v>1.27</v>
      </c>
      <c r="CK94" s="1">
        <v>81</v>
      </c>
      <c r="CL94" s="1">
        <v>80</v>
      </c>
      <c r="CM94" s="1">
        <v>72</v>
      </c>
      <c r="CR94" s="1">
        <f t="shared" ref="CR94" si="562">SUM(CF94+CJ94+CN94)</f>
        <v>2.64</v>
      </c>
      <c r="CS94" s="4">
        <v>0.66</v>
      </c>
      <c r="CT94" s="2">
        <v>94</v>
      </c>
      <c r="CU94" s="2">
        <v>89</v>
      </c>
      <c r="CV94" s="2">
        <v>64</v>
      </c>
      <c r="CW94" s="2"/>
      <c r="CX94" s="2"/>
      <c r="CY94" s="2"/>
      <c r="CZ94" s="2"/>
      <c r="DA94" s="10">
        <f t="shared" ref="DA94" si="563">SUM(CS94+CW94)</f>
        <v>0.66</v>
      </c>
      <c r="DF94" s="1">
        <v>0.91</v>
      </c>
      <c r="DG94" s="1">
        <v>86</v>
      </c>
      <c r="DH94" s="1">
        <v>55</v>
      </c>
      <c r="DI94" s="1">
        <v>53</v>
      </c>
      <c r="DJ94" s="9">
        <f t="shared" ref="DJ94" si="564">SUM(DB94+DF94)</f>
        <v>0.91</v>
      </c>
      <c r="DK94" s="2">
        <v>2.33</v>
      </c>
      <c r="DL94" s="2">
        <v>83</v>
      </c>
      <c r="DM94" s="2">
        <v>74</v>
      </c>
      <c r="DN94" s="2">
        <v>72</v>
      </c>
      <c r="DS94">
        <f t="shared" ref="DS94" si="565">SUM(DK94+DO94)</f>
        <v>2.33</v>
      </c>
      <c r="DT94" s="4"/>
      <c r="DU94" s="2"/>
      <c r="DV94" s="2"/>
      <c r="DW94" s="2"/>
      <c r="DX94" s="2">
        <v>2.4</v>
      </c>
      <c r="DY94" s="2">
        <v>95</v>
      </c>
      <c r="DZ94" s="2">
        <v>94</v>
      </c>
      <c r="EA94" s="2">
        <v>94</v>
      </c>
      <c r="EB94" s="2"/>
      <c r="EC94" s="2"/>
      <c r="ED94" s="2"/>
      <c r="EE94" s="2"/>
      <c r="EF94" s="2"/>
      <c r="EG94" s="2"/>
      <c r="EH94" s="2"/>
      <c r="EI94" s="2"/>
      <c r="EJ94" s="10">
        <f t="shared" ref="EJ94" si="566">SUM(DT94+DX94+EB94+EF94)</f>
        <v>2.4</v>
      </c>
      <c r="EK94" s="2">
        <v>19.64</v>
      </c>
      <c r="EL94" s="2">
        <v>89</v>
      </c>
      <c r="EM94" s="2">
        <v>78</v>
      </c>
      <c r="EN94" s="2">
        <v>70</v>
      </c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10">
        <f t="shared" ref="FA94" si="567">SUM(EK94+EO94+ES94+EW94)</f>
        <v>19.64</v>
      </c>
      <c r="FB94" s="2">
        <v>1.66</v>
      </c>
      <c r="FC94" s="2">
        <v>98</v>
      </c>
      <c r="FD94" s="2">
        <v>93</v>
      </c>
      <c r="FE94" s="2">
        <v>90</v>
      </c>
      <c r="FF94" s="2"/>
      <c r="FG94" s="2"/>
      <c r="FH94" s="2"/>
      <c r="FI94" s="2"/>
      <c r="FJ94" s="10">
        <f t="shared" ref="FJ94" si="568">SUM(FB94+FF94)</f>
        <v>1.66</v>
      </c>
      <c r="FK94" s="2"/>
      <c r="FL94" s="2"/>
      <c r="FM94" s="2"/>
      <c r="FN94" s="2"/>
      <c r="FO94" s="2"/>
      <c r="FP94" s="2"/>
      <c r="FQ94" s="2"/>
      <c r="FR94" s="2"/>
      <c r="FS94" s="10">
        <f t="shared" ref="FS94" si="569">SUM(FK94+FO94)</f>
        <v>0</v>
      </c>
      <c r="FT94" s="2"/>
      <c r="FU94" s="2"/>
      <c r="FV94" s="2"/>
      <c r="FW94" s="2"/>
      <c r="FX94" s="2">
        <f t="shared" ref="FX94" si="570">SUM(FT94)</f>
        <v>0</v>
      </c>
      <c r="FY94" s="4">
        <v>1.29</v>
      </c>
      <c r="FZ94" s="2">
        <v>90</v>
      </c>
      <c r="GA94" s="2">
        <v>90</v>
      </c>
      <c r="GB94" s="2">
        <v>81</v>
      </c>
      <c r="GC94" s="2"/>
      <c r="GD94" s="2"/>
      <c r="GE94" s="2"/>
      <c r="GF94" s="2"/>
      <c r="GG94" s="2">
        <f t="shared" ref="GG94" si="571">SUM(FY94+GC94)</f>
        <v>1.29</v>
      </c>
      <c r="GH94" s="4"/>
      <c r="GI94" s="2"/>
      <c r="GJ94" s="2"/>
      <c r="GK94" s="2"/>
      <c r="GL94">
        <f t="shared" ref="GL94" si="572">SUM(GH94)</f>
        <v>0</v>
      </c>
    </row>
    <row r="95" spans="1:194">
      <c r="A95" s="2">
        <v>36</v>
      </c>
      <c r="B95" s="2">
        <v>28</v>
      </c>
      <c r="C95" s="2" t="s">
        <v>2</v>
      </c>
      <c r="D95" s="2" t="s">
        <v>3</v>
      </c>
      <c r="E95" s="4">
        <v>8</v>
      </c>
      <c r="F95" s="2">
        <v>16250</v>
      </c>
      <c r="G95" s="2">
        <v>16255</v>
      </c>
      <c r="H95" s="2">
        <v>16258</v>
      </c>
      <c r="I95" s="2"/>
      <c r="J95" s="2"/>
      <c r="K95" s="2"/>
      <c r="L95" s="2"/>
      <c r="M95" s="2"/>
      <c r="N95" s="4">
        <v>2</v>
      </c>
      <c r="O95" s="7">
        <v>15707</v>
      </c>
      <c r="P95" s="7">
        <v>15517</v>
      </c>
      <c r="Q95" s="7">
        <v>15515</v>
      </c>
      <c r="R95" s="7"/>
      <c r="S95" s="7"/>
      <c r="T95" s="7"/>
      <c r="U95" s="7"/>
      <c r="V95" s="7"/>
      <c r="W95" s="4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4">
        <v>4</v>
      </c>
      <c r="AM95" s="2">
        <v>15500</v>
      </c>
      <c r="AN95" s="2">
        <v>15716</v>
      </c>
      <c r="AO95" s="2">
        <v>15707</v>
      </c>
      <c r="AP95" s="2"/>
      <c r="AQ95" s="2"/>
      <c r="AR95" s="2"/>
      <c r="AS95" s="2"/>
      <c r="AT95" s="3"/>
      <c r="AU95" s="4"/>
      <c r="AV95" s="2"/>
      <c r="AW95" s="2"/>
      <c r="AX95" s="2"/>
      <c r="AY95" s="2"/>
      <c r="AZ95" s="2"/>
      <c r="BA95" s="2"/>
      <c r="BB95" s="2"/>
      <c r="BC95" s="13"/>
      <c r="BD95" s="2"/>
      <c r="BE95" s="2"/>
      <c r="BF95" s="2"/>
      <c r="BG95" s="2"/>
      <c r="BH95" s="2"/>
      <c r="BN95" s="2"/>
      <c r="BO95" s="2"/>
      <c r="BP95" s="2"/>
      <c r="BQ95" s="2"/>
      <c r="BR95" s="2"/>
      <c r="BS95" s="6">
        <v>16</v>
      </c>
      <c r="BT95" s="1">
        <v>62563</v>
      </c>
      <c r="BU95" s="1">
        <v>62415</v>
      </c>
      <c r="BV95" s="1">
        <v>62500</v>
      </c>
      <c r="CF95" s="1">
        <v>10</v>
      </c>
      <c r="CG95" s="1">
        <v>62285</v>
      </c>
      <c r="CH95" s="1">
        <v>62286</v>
      </c>
      <c r="CI95" s="1">
        <v>62246</v>
      </c>
      <c r="CS95" s="4">
        <v>11</v>
      </c>
      <c r="CT95" s="2">
        <v>62246</v>
      </c>
      <c r="CU95" s="2">
        <v>62245</v>
      </c>
      <c r="CV95" s="2">
        <v>62285</v>
      </c>
      <c r="CW95" s="2"/>
      <c r="CX95" s="2"/>
      <c r="CY95" s="2"/>
      <c r="CZ95" s="2"/>
      <c r="DA95" s="10"/>
      <c r="DK95" s="2"/>
      <c r="DL95" s="2"/>
      <c r="DM95" s="2"/>
      <c r="DN95" s="2"/>
      <c r="DT95" s="4">
        <v>19</v>
      </c>
      <c r="DU95" s="2">
        <v>62439</v>
      </c>
      <c r="DV95" s="2">
        <v>62441</v>
      </c>
      <c r="DW95" s="2">
        <v>62438</v>
      </c>
      <c r="DX95" s="2">
        <v>20</v>
      </c>
      <c r="DY95" s="2">
        <v>62438</v>
      </c>
      <c r="DZ95" s="2">
        <v>62525</v>
      </c>
      <c r="EA95" s="2">
        <v>62445</v>
      </c>
      <c r="EB95" s="2"/>
      <c r="EC95" s="2"/>
      <c r="ED95" s="2"/>
      <c r="EE95" s="2"/>
      <c r="EF95" s="2"/>
      <c r="EG95" s="2"/>
      <c r="EH95" s="2"/>
      <c r="EI95" s="2"/>
      <c r="EJ95" s="10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10"/>
      <c r="FB95" s="2"/>
      <c r="FC95" s="2"/>
      <c r="FD95" s="2"/>
      <c r="FE95" s="2"/>
      <c r="FF95" s="2"/>
      <c r="FG95" s="2"/>
      <c r="FH95" s="2"/>
      <c r="FI95" s="2"/>
      <c r="FJ95" s="10"/>
      <c r="FK95" s="2"/>
      <c r="FL95" s="2"/>
      <c r="FM95" s="2"/>
      <c r="FN95" s="2"/>
      <c r="FO95" s="2"/>
      <c r="FP95" s="2"/>
      <c r="FQ95" s="2"/>
      <c r="FR95" s="2"/>
      <c r="FS95" s="10"/>
      <c r="FT95" s="2"/>
      <c r="FU95" s="2"/>
      <c r="FV95" s="2"/>
      <c r="FW95" s="2"/>
      <c r="FX95" s="2"/>
      <c r="FY95" s="4"/>
      <c r="FZ95" s="2"/>
      <c r="GA95" s="2"/>
      <c r="GB95" s="2"/>
      <c r="GC95" s="2"/>
      <c r="GD95" s="2"/>
      <c r="GE95" s="2"/>
      <c r="GF95" s="2"/>
      <c r="GG95" s="2"/>
      <c r="GH95" s="4">
        <v>18</v>
      </c>
      <c r="GI95" s="2">
        <v>62379</v>
      </c>
      <c r="GJ95" s="2">
        <v>62421</v>
      </c>
      <c r="GK95" s="2">
        <v>62517</v>
      </c>
    </row>
    <row r="96" spans="1:194">
      <c r="A96" s="2"/>
      <c r="B96" s="2"/>
      <c r="C96" s="2" t="s">
        <v>4</v>
      </c>
      <c r="D96" s="2" t="s">
        <v>5</v>
      </c>
      <c r="E96" s="4">
        <v>7.4950000000000001</v>
      </c>
      <c r="F96" s="2" t="s">
        <v>0</v>
      </c>
      <c r="G96" s="2" t="s">
        <v>1</v>
      </c>
      <c r="H96" s="2" t="s">
        <v>1</v>
      </c>
      <c r="I96" s="2"/>
      <c r="J96" s="2"/>
      <c r="K96" s="2"/>
      <c r="L96" s="2"/>
      <c r="M96" s="2"/>
      <c r="N96" s="4">
        <v>4.7779999999999996</v>
      </c>
      <c r="O96" s="7" t="s">
        <v>17</v>
      </c>
      <c r="P96" s="7" t="s">
        <v>26</v>
      </c>
      <c r="Q96" s="7" t="s">
        <v>26</v>
      </c>
      <c r="R96" s="7"/>
      <c r="S96" s="7"/>
      <c r="T96" s="7"/>
      <c r="U96" s="7"/>
      <c r="V96" s="7"/>
      <c r="W96" s="4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4">
        <v>5.3470000000000004</v>
      </c>
      <c r="AM96" s="2" t="s">
        <v>22</v>
      </c>
      <c r="AN96" s="2" t="s">
        <v>33</v>
      </c>
      <c r="AO96" s="2" t="s">
        <v>17</v>
      </c>
      <c r="AP96" s="2"/>
      <c r="AQ96" s="2"/>
      <c r="AR96" s="2"/>
      <c r="AS96" s="2"/>
      <c r="AT96" s="2"/>
      <c r="AU96" s="4"/>
      <c r="AV96" s="2"/>
      <c r="AW96" s="2"/>
      <c r="AX96" s="2"/>
      <c r="AY96" s="2"/>
      <c r="AZ96" s="2"/>
      <c r="BA96" s="2"/>
      <c r="BB96" s="2"/>
      <c r="BC96" s="10"/>
      <c r="BD96" s="2"/>
      <c r="BE96" s="2"/>
      <c r="BF96" s="2"/>
      <c r="BG96" s="2"/>
      <c r="BH96" s="2"/>
      <c r="BN96" s="2"/>
      <c r="BO96" s="2"/>
      <c r="BP96" s="2"/>
      <c r="BQ96" s="2"/>
      <c r="BR96" s="2"/>
      <c r="BS96" s="6">
        <v>9.4510000000000005</v>
      </c>
      <c r="BT96" s="1" t="s">
        <v>83</v>
      </c>
      <c r="BU96" s="1" t="s">
        <v>93</v>
      </c>
      <c r="BV96" s="1" t="s">
        <v>91</v>
      </c>
      <c r="CF96" s="1">
        <v>8.4329999999999998</v>
      </c>
      <c r="CG96" s="1" t="s">
        <v>89</v>
      </c>
      <c r="CH96" s="1" t="s">
        <v>89</v>
      </c>
      <c r="CI96" s="1" t="s">
        <v>92</v>
      </c>
      <c r="CS96" s="4">
        <v>8.69</v>
      </c>
      <c r="CT96" s="2" t="s">
        <v>92</v>
      </c>
      <c r="CU96" s="2" t="s">
        <v>92</v>
      </c>
      <c r="CV96" s="2" t="s">
        <v>89</v>
      </c>
      <c r="CW96" s="2"/>
      <c r="CX96" s="2"/>
      <c r="CY96" s="2"/>
      <c r="CZ96" s="2"/>
      <c r="DA96" s="10"/>
      <c r="DK96" s="2"/>
      <c r="DL96" s="2"/>
      <c r="DM96" s="2"/>
      <c r="DN96" s="2"/>
      <c r="DT96" s="4">
        <v>9.6270000000000007</v>
      </c>
      <c r="DU96" s="2" t="s">
        <v>97</v>
      </c>
      <c r="DV96" s="2" t="s">
        <v>97</v>
      </c>
      <c r="DW96" s="2" t="s">
        <v>97</v>
      </c>
      <c r="DX96" s="2">
        <v>9.6750000000000007</v>
      </c>
      <c r="DY96" s="2" t="s">
        <v>97</v>
      </c>
      <c r="DZ96" s="2" t="s">
        <v>85</v>
      </c>
      <c r="EA96" s="2" t="s">
        <v>126</v>
      </c>
      <c r="EB96" s="2"/>
      <c r="EC96" s="2"/>
      <c r="ED96" s="2"/>
      <c r="EE96" s="2"/>
      <c r="EF96" s="2"/>
      <c r="EG96" s="2"/>
      <c r="EH96" s="2"/>
      <c r="EI96" s="2"/>
      <c r="EJ96" s="10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10"/>
      <c r="FB96" s="2"/>
      <c r="FC96" s="2"/>
      <c r="FD96" s="2"/>
      <c r="FE96" s="2"/>
      <c r="FF96" s="2"/>
      <c r="FG96" s="2"/>
      <c r="FH96" s="2"/>
      <c r="FI96" s="2"/>
      <c r="FJ96" s="10"/>
      <c r="FK96" s="2"/>
      <c r="FL96" s="2"/>
      <c r="FM96" s="2"/>
      <c r="FN96" s="2"/>
      <c r="FO96" s="2"/>
      <c r="FP96" s="2"/>
      <c r="FQ96" s="2"/>
      <c r="FR96" s="2"/>
      <c r="FS96" s="10"/>
      <c r="FT96" s="2"/>
      <c r="FU96" s="2"/>
      <c r="FV96" s="2"/>
      <c r="FW96" s="2"/>
      <c r="FX96" s="2"/>
      <c r="FY96" s="4"/>
      <c r="FZ96" s="2"/>
      <c r="GA96" s="2"/>
      <c r="GB96" s="2"/>
      <c r="GC96" s="2"/>
      <c r="GD96" s="2"/>
      <c r="GE96" s="2"/>
      <c r="GF96" s="2"/>
      <c r="GG96" s="2"/>
      <c r="GH96" s="4">
        <v>9.5389999999999997</v>
      </c>
      <c r="GI96" s="2" t="s">
        <v>86</v>
      </c>
      <c r="GJ96" s="2" t="s">
        <v>84</v>
      </c>
      <c r="GK96" s="2" t="s">
        <v>88</v>
      </c>
    </row>
    <row r="97" spans="1:194">
      <c r="A97" s="2"/>
      <c r="B97" s="2"/>
      <c r="C97" s="2" t="s">
        <v>8</v>
      </c>
      <c r="D97" s="2" t="s">
        <v>9</v>
      </c>
      <c r="E97" s="4">
        <v>34.31</v>
      </c>
      <c r="F97" s="2">
        <v>94</v>
      </c>
      <c r="G97" s="2">
        <v>94</v>
      </c>
      <c r="H97" s="2">
        <v>91</v>
      </c>
      <c r="I97" s="2"/>
      <c r="J97" s="2"/>
      <c r="K97" s="2"/>
      <c r="L97" s="2"/>
      <c r="M97" s="2">
        <f t="shared" si="353"/>
        <v>34.31</v>
      </c>
      <c r="N97" s="4">
        <v>0.62</v>
      </c>
      <c r="O97" s="7">
        <v>91</v>
      </c>
      <c r="P97" s="7">
        <v>90</v>
      </c>
      <c r="Q97" s="7">
        <v>87</v>
      </c>
      <c r="R97" s="7"/>
      <c r="S97" s="7"/>
      <c r="T97" s="7"/>
      <c r="U97" s="7"/>
      <c r="V97" s="7">
        <f t="shared" ref="V97" si="573">SUM(N97+R97)</f>
        <v>0.62</v>
      </c>
      <c r="W97" s="4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>
        <f t="shared" ref="AK97" si="574">SUM(W97+AA97+AE97+AI97)</f>
        <v>0</v>
      </c>
      <c r="AL97" s="4">
        <v>2.2400000000000002</v>
      </c>
      <c r="AM97" s="2">
        <v>95</v>
      </c>
      <c r="AN97" s="2">
        <v>87</v>
      </c>
      <c r="AO97" s="2">
        <v>87</v>
      </c>
      <c r="AP97" s="2"/>
      <c r="AQ97" s="2"/>
      <c r="AR97" s="2"/>
      <c r="AS97" s="2"/>
      <c r="AT97" s="2">
        <f t="shared" ref="AT97" si="575">SUM(AL97+AP97)</f>
        <v>2.2400000000000002</v>
      </c>
      <c r="AU97" s="4"/>
      <c r="AV97" s="2"/>
      <c r="AW97" s="2"/>
      <c r="AX97" s="2"/>
      <c r="AY97" s="2"/>
      <c r="AZ97" s="2"/>
      <c r="BA97" s="2"/>
      <c r="BB97" s="2"/>
      <c r="BC97" s="10">
        <f t="shared" ref="BC97" si="576">SUM(AU97+AY97)</f>
        <v>0</v>
      </c>
      <c r="BD97" s="2"/>
      <c r="BE97" s="2"/>
      <c r="BF97" s="2"/>
      <c r="BG97" s="2"/>
      <c r="BH97" s="2">
        <f t="shared" si="263"/>
        <v>0</v>
      </c>
      <c r="BM97">
        <f t="shared" ref="BM97" si="577">SUM(BD97+BI97)</f>
        <v>0</v>
      </c>
      <c r="BN97" s="2"/>
      <c r="BO97" s="2"/>
      <c r="BP97" s="2"/>
      <c r="BQ97" s="2"/>
      <c r="BR97" s="2">
        <f t="shared" ref="BR97" si="578">SUM(BN97)</f>
        <v>0</v>
      </c>
      <c r="BS97" s="6">
        <v>1.9</v>
      </c>
      <c r="BT97" s="1">
        <v>94</v>
      </c>
      <c r="BU97" s="1">
        <v>87</v>
      </c>
      <c r="BV97" s="1">
        <v>76</v>
      </c>
      <c r="CE97" s="9">
        <f t="shared" ref="CE97" si="579">SUM(BS97+BW97+CA97)</f>
        <v>1.9</v>
      </c>
      <c r="CF97" s="1">
        <v>0.65</v>
      </c>
      <c r="CG97" s="1">
        <v>93</v>
      </c>
      <c r="CH97" s="1">
        <v>64</v>
      </c>
      <c r="CI97" s="1">
        <v>52</v>
      </c>
      <c r="CR97" s="1">
        <f t="shared" ref="CR97" si="580">SUM(CF97+CJ97+CN97)</f>
        <v>0.65</v>
      </c>
      <c r="CS97" s="4">
        <v>0.7</v>
      </c>
      <c r="CT97" s="2">
        <v>96</v>
      </c>
      <c r="CU97" s="2">
        <v>91</v>
      </c>
      <c r="CV97" s="2">
        <v>76</v>
      </c>
      <c r="CW97" s="2"/>
      <c r="CX97" s="2"/>
      <c r="CY97" s="2"/>
      <c r="CZ97" s="2"/>
      <c r="DA97" s="10">
        <f t="shared" ref="DA97" si="581">SUM(CS97+CW97)</f>
        <v>0.7</v>
      </c>
      <c r="DJ97" s="9">
        <f t="shared" ref="DJ97" si="582">SUM(DB97+DF97)</f>
        <v>0</v>
      </c>
      <c r="DK97" s="2"/>
      <c r="DL97" s="2"/>
      <c r="DM97" s="2"/>
      <c r="DN97" s="2"/>
      <c r="DS97">
        <f t="shared" ref="DS97" si="583">SUM(DK97+DO97)</f>
        <v>0</v>
      </c>
      <c r="DT97" s="4">
        <v>5.99</v>
      </c>
      <c r="DU97" s="2">
        <v>97</v>
      </c>
      <c r="DV97" s="2">
        <v>93</v>
      </c>
      <c r="DW97" s="2">
        <v>90</v>
      </c>
      <c r="DX97" s="2">
        <v>6.85</v>
      </c>
      <c r="DY97" s="2">
        <v>89</v>
      </c>
      <c r="DZ97" s="2">
        <v>70</v>
      </c>
      <c r="EA97" s="2">
        <v>53</v>
      </c>
      <c r="EB97" s="2"/>
      <c r="EC97" s="2"/>
      <c r="ED97" s="2"/>
      <c r="EE97" s="2"/>
      <c r="EF97" s="2"/>
      <c r="EG97" s="2"/>
      <c r="EH97" s="2"/>
      <c r="EI97" s="2"/>
      <c r="EJ97" s="10">
        <f t="shared" ref="EJ97" si="584">SUM(DT97+DX97+EB97+EF97)</f>
        <v>12.84</v>
      </c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10">
        <f t="shared" ref="FA97" si="585">SUM(EK97+EO97+ES97+EW97)</f>
        <v>0</v>
      </c>
      <c r="FB97" s="2"/>
      <c r="FC97" s="2"/>
      <c r="FD97" s="2"/>
      <c r="FE97" s="2"/>
      <c r="FF97" s="2"/>
      <c r="FG97" s="2"/>
      <c r="FH97" s="2"/>
      <c r="FI97" s="2"/>
      <c r="FJ97" s="10">
        <f t="shared" ref="FJ97" si="586">SUM(FB97+FF97)</f>
        <v>0</v>
      </c>
      <c r="FK97" s="2"/>
      <c r="FL97" s="2"/>
      <c r="FM97" s="2"/>
      <c r="FN97" s="2"/>
      <c r="FO97" s="2"/>
      <c r="FP97" s="2"/>
      <c r="FQ97" s="2"/>
      <c r="FR97" s="2"/>
      <c r="FS97" s="10">
        <f t="shared" ref="FS97" si="587">SUM(FK97+FO97)</f>
        <v>0</v>
      </c>
      <c r="FT97" s="2"/>
      <c r="FU97" s="2"/>
      <c r="FV97" s="2"/>
      <c r="FW97" s="2"/>
      <c r="FX97" s="2">
        <f t="shared" ref="FX97" si="588">SUM(FT97)</f>
        <v>0</v>
      </c>
      <c r="FY97" s="4"/>
      <c r="FZ97" s="2"/>
      <c r="GA97" s="2"/>
      <c r="GB97" s="2"/>
      <c r="GC97" s="2"/>
      <c r="GD97" s="2"/>
      <c r="GE97" s="2"/>
      <c r="GF97" s="2"/>
      <c r="GG97" s="2">
        <f t="shared" ref="GG97" si="589">SUM(FY97+GC97)</f>
        <v>0</v>
      </c>
      <c r="GH97" s="4">
        <v>0.66</v>
      </c>
      <c r="GI97" s="2">
        <v>95</v>
      </c>
      <c r="GJ97" s="2">
        <v>93</v>
      </c>
      <c r="GK97" s="2">
        <v>93</v>
      </c>
      <c r="GL97">
        <f t="shared" ref="GL97" si="590">SUM(GH97)</f>
        <v>0.66</v>
      </c>
    </row>
    <row r="98" spans="1:194">
      <c r="A98" s="2">
        <v>37</v>
      </c>
      <c r="B98" s="2">
        <v>31</v>
      </c>
      <c r="C98" s="2" t="s">
        <v>2</v>
      </c>
      <c r="D98" s="2" t="s">
        <v>3</v>
      </c>
      <c r="E98" s="4">
        <v>9</v>
      </c>
      <c r="F98" s="2">
        <v>16250</v>
      </c>
      <c r="G98" s="2">
        <v>16258</v>
      </c>
      <c r="H98" s="2">
        <v>16256</v>
      </c>
      <c r="I98" s="2"/>
      <c r="J98" s="2"/>
      <c r="K98" s="2"/>
      <c r="L98" s="2"/>
      <c r="M98" s="2"/>
      <c r="N98" s="4"/>
      <c r="O98" s="7"/>
      <c r="P98" s="7"/>
      <c r="Q98" s="7"/>
      <c r="R98" s="7"/>
      <c r="S98" s="7"/>
      <c r="T98" s="7"/>
      <c r="U98" s="7"/>
      <c r="V98" s="7"/>
      <c r="W98" s="4">
        <v>4</v>
      </c>
      <c r="X98" s="2">
        <v>15515</v>
      </c>
      <c r="Y98" s="2">
        <v>15485</v>
      </c>
      <c r="Z98" s="2">
        <v>15480</v>
      </c>
      <c r="AA98" s="2">
        <v>5</v>
      </c>
      <c r="AB98" s="2">
        <v>15517</v>
      </c>
      <c r="AC98" s="2">
        <v>15515</v>
      </c>
      <c r="AD98" s="2">
        <v>15687</v>
      </c>
      <c r="AE98" s="2"/>
      <c r="AF98" s="2"/>
      <c r="AG98" s="2"/>
      <c r="AH98" s="2"/>
      <c r="AI98" s="2"/>
      <c r="AJ98" s="2"/>
      <c r="AK98" s="2"/>
      <c r="AL98" s="4">
        <v>2</v>
      </c>
      <c r="AM98" s="2">
        <v>15500</v>
      </c>
      <c r="AN98" s="2">
        <v>15517</v>
      </c>
      <c r="AO98" s="2">
        <v>15707</v>
      </c>
      <c r="AP98" s="2"/>
      <c r="AQ98" s="2"/>
      <c r="AR98" s="2"/>
      <c r="AS98" s="2"/>
      <c r="AT98" s="3"/>
      <c r="AU98" s="6">
        <v>10</v>
      </c>
      <c r="AV98" s="1">
        <v>56274</v>
      </c>
      <c r="AW98" s="1">
        <v>56372</v>
      </c>
      <c r="AX98" s="1">
        <v>56370</v>
      </c>
      <c r="AY98" s="2"/>
      <c r="AZ98" s="2"/>
      <c r="BA98" s="2"/>
      <c r="BB98" s="2"/>
      <c r="BC98" s="13"/>
      <c r="BD98" s="2">
        <v>14</v>
      </c>
      <c r="BE98" s="2">
        <v>62261</v>
      </c>
      <c r="BF98" s="2">
        <v>31712</v>
      </c>
      <c r="BG98" s="2">
        <v>62538</v>
      </c>
      <c r="BH98" s="2"/>
      <c r="BN98" s="2">
        <v>16</v>
      </c>
      <c r="BO98" s="2">
        <v>62311</v>
      </c>
      <c r="BP98" s="2">
        <v>15615</v>
      </c>
      <c r="BQ98" s="2">
        <v>62310</v>
      </c>
      <c r="BR98" s="2"/>
      <c r="BS98" s="6">
        <v>13</v>
      </c>
      <c r="BT98" s="1">
        <v>62563</v>
      </c>
      <c r="BU98" s="1">
        <v>62525</v>
      </c>
      <c r="BV98" s="1">
        <v>62562</v>
      </c>
      <c r="BW98" s="1">
        <v>18</v>
      </c>
      <c r="BX98" s="1">
        <v>62563</v>
      </c>
      <c r="BY98" s="1">
        <v>62421</v>
      </c>
      <c r="BZ98" s="1">
        <v>62423</v>
      </c>
      <c r="CA98" s="1">
        <v>20</v>
      </c>
      <c r="CB98" s="1">
        <v>62563</v>
      </c>
      <c r="CC98" s="1">
        <v>62330</v>
      </c>
      <c r="CD98" s="1">
        <v>62379</v>
      </c>
      <c r="CF98" s="1">
        <v>11</v>
      </c>
      <c r="CG98" s="1">
        <v>62283</v>
      </c>
      <c r="CH98" s="1">
        <v>62285</v>
      </c>
      <c r="CI98" s="1">
        <v>62244</v>
      </c>
      <c r="CS98" s="4">
        <v>12</v>
      </c>
      <c r="CT98" s="2">
        <v>62244</v>
      </c>
      <c r="CU98" s="2">
        <v>62285</v>
      </c>
      <c r="CV98" s="2">
        <v>62441</v>
      </c>
      <c r="CW98" s="2"/>
      <c r="CX98" s="2"/>
      <c r="CY98" s="2"/>
      <c r="CZ98" s="2"/>
      <c r="DA98" s="10"/>
      <c r="DB98" s="1">
        <v>26</v>
      </c>
      <c r="DC98" s="1">
        <v>62408</v>
      </c>
      <c r="DD98" s="1">
        <v>62472</v>
      </c>
      <c r="DE98" s="1">
        <v>62422</v>
      </c>
      <c r="DK98" s="2"/>
      <c r="DL98" s="2"/>
      <c r="DM98" s="2"/>
      <c r="DN98" s="2"/>
      <c r="DT98" s="4">
        <v>15</v>
      </c>
      <c r="DU98" s="2">
        <v>62441</v>
      </c>
      <c r="DV98" s="2">
        <v>62439</v>
      </c>
      <c r="DW98" s="2">
        <v>62445</v>
      </c>
      <c r="DX98" s="2">
        <v>21</v>
      </c>
      <c r="DY98" s="2">
        <v>62439</v>
      </c>
      <c r="DZ98" s="2">
        <v>62440</v>
      </c>
      <c r="EA98" s="2">
        <v>62442</v>
      </c>
      <c r="EB98" s="2">
        <v>23</v>
      </c>
      <c r="EC98" s="2">
        <v>62439</v>
      </c>
      <c r="ED98" s="2">
        <v>62408</v>
      </c>
      <c r="EE98" s="2">
        <v>62407</v>
      </c>
      <c r="EF98" s="2"/>
      <c r="EG98" s="2"/>
      <c r="EH98" s="2"/>
      <c r="EI98" s="2"/>
      <c r="EJ98" s="10"/>
      <c r="EK98" s="2">
        <v>22</v>
      </c>
      <c r="EL98" s="2">
        <v>62528</v>
      </c>
      <c r="EM98" s="2">
        <v>62330</v>
      </c>
      <c r="EN98" s="2">
        <v>62523</v>
      </c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10"/>
      <c r="FB98" s="2"/>
      <c r="FC98" s="2"/>
      <c r="FD98" s="2"/>
      <c r="FE98" s="2"/>
      <c r="FF98" s="2"/>
      <c r="FG98" s="2"/>
      <c r="FH98" s="2"/>
      <c r="FI98" s="2"/>
      <c r="FJ98" s="10"/>
      <c r="FK98" s="2"/>
      <c r="FL98" s="2"/>
      <c r="FM98" s="2"/>
      <c r="FN98" s="2"/>
      <c r="FO98" s="2"/>
      <c r="FP98" s="2"/>
      <c r="FQ98" s="2"/>
      <c r="FR98" s="2"/>
      <c r="FS98" s="10"/>
      <c r="FT98" s="2"/>
      <c r="FU98" s="2"/>
      <c r="FV98" s="2"/>
      <c r="FW98" s="2"/>
      <c r="FX98" s="2"/>
      <c r="FY98" s="4">
        <v>17</v>
      </c>
      <c r="FZ98" s="2">
        <v>62421</v>
      </c>
      <c r="GA98" s="2">
        <v>62249</v>
      </c>
      <c r="GB98" s="2">
        <v>62528</v>
      </c>
      <c r="GC98" s="2"/>
      <c r="GD98" s="2"/>
      <c r="GE98" s="2"/>
      <c r="GF98" s="2"/>
      <c r="GG98" s="2"/>
      <c r="GH98" s="4"/>
      <c r="GI98" s="2"/>
      <c r="GJ98" s="2"/>
      <c r="GK98" s="2"/>
    </row>
    <row r="99" spans="1:194">
      <c r="A99" s="2"/>
      <c r="B99" s="2"/>
      <c r="C99" s="2" t="s">
        <v>4</v>
      </c>
      <c r="D99" s="2" t="s">
        <v>5</v>
      </c>
      <c r="E99" s="4">
        <v>7.5030000000000001</v>
      </c>
      <c r="F99" s="2" t="s">
        <v>0</v>
      </c>
      <c r="G99" s="2" t="s">
        <v>1</v>
      </c>
      <c r="H99" s="2" t="s">
        <v>0</v>
      </c>
      <c r="I99" s="2"/>
      <c r="J99" s="2"/>
      <c r="K99" s="2"/>
      <c r="L99" s="2"/>
      <c r="M99" s="2"/>
      <c r="N99" s="4"/>
      <c r="O99" s="7"/>
      <c r="P99" s="7"/>
      <c r="Q99" s="7"/>
      <c r="R99" s="7"/>
      <c r="S99" s="7"/>
      <c r="T99" s="7"/>
      <c r="U99" s="7"/>
      <c r="V99" s="7"/>
      <c r="W99" s="4">
        <v>5.556</v>
      </c>
      <c r="X99" s="2" t="s">
        <v>26</v>
      </c>
      <c r="Y99" s="2" t="s">
        <v>29</v>
      </c>
      <c r="Z99" s="2" t="s">
        <v>29</v>
      </c>
      <c r="AA99" s="2">
        <v>5.62</v>
      </c>
      <c r="AB99" s="2" t="s">
        <v>26</v>
      </c>
      <c r="AC99" s="2" t="s">
        <v>26</v>
      </c>
      <c r="AD99" s="2" t="s">
        <v>47</v>
      </c>
      <c r="AE99" s="2"/>
      <c r="AF99" s="2"/>
      <c r="AG99" s="2"/>
      <c r="AH99" s="2"/>
      <c r="AI99" s="2"/>
      <c r="AJ99" s="2"/>
      <c r="AK99" s="2"/>
      <c r="AL99" s="4">
        <v>5.2750000000000004</v>
      </c>
      <c r="AM99" s="2" t="s">
        <v>22</v>
      </c>
      <c r="AN99" s="2" t="s">
        <v>26</v>
      </c>
      <c r="AO99" s="2" t="s">
        <v>17</v>
      </c>
      <c r="AP99" s="2"/>
      <c r="AQ99" s="2"/>
      <c r="AR99" s="2"/>
      <c r="AS99" s="2"/>
      <c r="AT99" s="2"/>
      <c r="AU99" s="6">
        <v>7.968</v>
      </c>
      <c r="AV99" s="1" t="s">
        <v>59</v>
      </c>
      <c r="AW99" s="1" t="s">
        <v>58</v>
      </c>
      <c r="AX99" s="1" t="s">
        <v>58</v>
      </c>
      <c r="AY99" s="2"/>
      <c r="AZ99" s="2"/>
      <c r="BA99" s="2"/>
      <c r="BB99" s="2"/>
      <c r="BC99" s="10"/>
      <c r="BD99" s="2">
        <v>9.0419999999999998</v>
      </c>
      <c r="BE99" s="2" t="s">
        <v>68</v>
      </c>
      <c r="BF99" s="2" t="s">
        <v>73</v>
      </c>
      <c r="BG99" s="2" t="s">
        <v>72</v>
      </c>
      <c r="BH99" s="2"/>
      <c r="BN99" s="2">
        <v>9.2910000000000004</v>
      </c>
      <c r="BO99" s="2" t="s">
        <v>78</v>
      </c>
      <c r="BP99" s="2" t="s">
        <v>27</v>
      </c>
      <c r="BQ99" s="2" t="s">
        <v>78</v>
      </c>
      <c r="BR99" s="2"/>
      <c r="BS99" s="6">
        <v>8.7539999999999996</v>
      </c>
      <c r="BT99" s="1" t="s">
        <v>83</v>
      </c>
      <c r="BU99" s="1" t="s">
        <v>85</v>
      </c>
      <c r="BV99" s="1" t="s">
        <v>83</v>
      </c>
      <c r="BW99" s="1">
        <v>9.4510000000000005</v>
      </c>
      <c r="BX99" s="1" t="s">
        <v>83</v>
      </c>
      <c r="BY99" s="1" t="s">
        <v>84</v>
      </c>
      <c r="BZ99" s="1" t="s">
        <v>84</v>
      </c>
      <c r="CA99" s="1">
        <v>9.5389999999999997</v>
      </c>
      <c r="CB99" s="1" t="s">
        <v>83</v>
      </c>
      <c r="CC99" s="1" t="s">
        <v>87</v>
      </c>
      <c r="CD99" s="1" t="s">
        <v>86</v>
      </c>
      <c r="CF99" s="1">
        <v>8.4329999999999998</v>
      </c>
      <c r="CG99" s="1" t="s">
        <v>89</v>
      </c>
      <c r="CH99" s="1" t="s">
        <v>89</v>
      </c>
      <c r="CI99" s="1" t="s">
        <v>92</v>
      </c>
      <c r="CS99" s="4">
        <v>8.6809999999999992</v>
      </c>
      <c r="CT99" s="2" t="s">
        <v>92</v>
      </c>
      <c r="CU99" s="2" t="s">
        <v>89</v>
      </c>
      <c r="CV99" s="2" t="s">
        <v>97</v>
      </c>
      <c r="CW99" s="2"/>
      <c r="CX99" s="2"/>
      <c r="CY99" s="2"/>
      <c r="CZ99" s="2"/>
      <c r="DA99" s="10"/>
      <c r="DB99" s="1">
        <v>10.397</v>
      </c>
      <c r="DC99" s="1" t="s">
        <v>100</v>
      </c>
      <c r="DD99" s="1" t="s">
        <v>104</v>
      </c>
      <c r="DE99" s="1" t="s">
        <v>114</v>
      </c>
      <c r="DK99" s="2"/>
      <c r="DL99" s="2"/>
      <c r="DM99" s="2"/>
      <c r="DN99" s="2"/>
      <c r="DT99" s="4">
        <v>9.2189999999999994</v>
      </c>
      <c r="DU99" s="2" t="s">
        <v>97</v>
      </c>
      <c r="DV99" s="2" t="s">
        <v>97</v>
      </c>
      <c r="DW99" s="2" t="s">
        <v>126</v>
      </c>
      <c r="DX99" s="2">
        <v>9.6270000000000007</v>
      </c>
      <c r="DY99" s="2" t="s">
        <v>97</v>
      </c>
      <c r="DZ99" s="2" t="s">
        <v>97</v>
      </c>
      <c r="EA99" s="2" t="s">
        <v>97</v>
      </c>
      <c r="EB99" s="2">
        <v>9.7479999999999993</v>
      </c>
      <c r="EC99" s="2" t="s">
        <v>97</v>
      </c>
      <c r="ED99" s="2" t="s">
        <v>100</v>
      </c>
      <c r="EE99" s="2" t="s">
        <v>100</v>
      </c>
      <c r="EF99" s="2"/>
      <c r="EG99" s="2"/>
      <c r="EH99" s="2"/>
      <c r="EI99" s="2"/>
      <c r="EJ99" s="10"/>
      <c r="EK99" s="2">
        <v>9.6669999999999998</v>
      </c>
      <c r="EL99" s="2" t="s">
        <v>85</v>
      </c>
      <c r="EM99" s="2" t="s">
        <v>87</v>
      </c>
      <c r="EN99" s="2" t="s">
        <v>88</v>
      </c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10"/>
      <c r="FB99" s="2"/>
      <c r="FC99" s="2"/>
      <c r="FD99" s="2"/>
      <c r="FE99" s="2"/>
      <c r="FF99" s="2"/>
      <c r="FG99" s="2"/>
      <c r="FH99" s="2"/>
      <c r="FI99" s="2"/>
      <c r="FJ99" s="10"/>
      <c r="FK99" s="2"/>
      <c r="FL99" s="2"/>
      <c r="FM99" s="2"/>
      <c r="FN99" s="2"/>
      <c r="FO99" s="2"/>
      <c r="FP99" s="2"/>
      <c r="FQ99" s="2"/>
      <c r="FR99" s="2"/>
      <c r="FS99" s="10"/>
      <c r="FT99" s="2"/>
      <c r="FU99" s="2"/>
      <c r="FV99" s="2"/>
      <c r="FW99" s="2"/>
      <c r="FX99" s="2"/>
      <c r="FY99" s="4">
        <v>9.3550000000000004</v>
      </c>
      <c r="FZ99" s="2" t="s">
        <v>84</v>
      </c>
      <c r="GA99" s="2" t="s">
        <v>94</v>
      </c>
      <c r="GB99" s="2" t="s">
        <v>85</v>
      </c>
      <c r="GC99" s="2"/>
      <c r="GD99" s="2"/>
      <c r="GE99" s="2"/>
      <c r="GF99" s="2"/>
      <c r="GG99" s="2"/>
      <c r="GH99" s="4"/>
      <c r="GI99" s="2"/>
      <c r="GJ99" s="2"/>
      <c r="GK99" s="2"/>
    </row>
    <row r="100" spans="1:194">
      <c r="A100" s="2"/>
      <c r="B100" s="2"/>
      <c r="C100" s="2" t="s">
        <v>8</v>
      </c>
      <c r="D100" s="2" t="s">
        <v>9</v>
      </c>
      <c r="E100" s="4">
        <v>20.170000000000002</v>
      </c>
      <c r="F100" s="2">
        <v>95</v>
      </c>
      <c r="G100" s="2">
        <v>90</v>
      </c>
      <c r="H100" s="2">
        <v>90</v>
      </c>
      <c r="I100" s="2"/>
      <c r="J100" s="2"/>
      <c r="K100" s="2"/>
      <c r="L100" s="2"/>
      <c r="M100" s="2">
        <f t="shared" si="371"/>
        <v>20.170000000000002</v>
      </c>
      <c r="N100" s="4"/>
      <c r="O100" s="7"/>
      <c r="P100" s="7"/>
      <c r="Q100" s="7"/>
      <c r="R100" s="7"/>
      <c r="S100" s="7"/>
      <c r="T100" s="7"/>
      <c r="U100" s="7"/>
      <c r="V100" s="7">
        <f t="shared" ref="V100" si="591">SUM(N100+R100)</f>
        <v>0</v>
      </c>
      <c r="W100" s="4">
        <v>0.55000000000000004</v>
      </c>
      <c r="X100" s="2">
        <v>90</v>
      </c>
      <c r="Y100" s="2">
        <v>83</v>
      </c>
      <c r="Z100" s="2">
        <v>74</v>
      </c>
      <c r="AA100" s="2">
        <v>0.53</v>
      </c>
      <c r="AB100" s="2">
        <v>93</v>
      </c>
      <c r="AC100" s="2">
        <v>81</v>
      </c>
      <c r="AD100" s="2">
        <v>80</v>
      </c>
      <c r="AE100" s="2"/>
      <c r="AF100" s="2"/>
      <c r="AG100" s="2"/>
      <c r="AH100" s="2"/>
      <c r="AI100" s="2"/>
      <c r="AJ100" s="2"/>
      <c r="AK100" s="2">
        <f t="shared" ref="AK100" si="592">SUM(W100+AA100+AE100+AI100)</f>
        <v>1.08</v>
      </c>
      <c r="AL100" s="4">
        <v>2.69</v>
      </c>
      <c r="AM100" s="2">
        <v>95</v>
      </c>
      <c r="AN100" s="2">
        <v>94</v>
      </c>
      <c r="AO100" s="2">
        <v>93</v>
      </c>
      <c r="AP100" s="2"/>
      <c r="AQ100" s="2"/>
      <c r="AR100" s="2"/>
      <c r="AS100" s="2"/>
      <c r="AT100" s="2">
        <f t="shared" ref="AT100" si="593">SUM(AL100+AP100)</f>
        <v>2.69</v>
      </c>
      <c r="AU100" s="6">
        <v>5.28</v>
      </c>
      <c r="AV100" s="1">
        <v>98</v>
      </c>
      <c r="AW100" s="1">
        <v>95</v>
      </c>
      <c r="AX100" s="1">
        <v>93</v>
      </c>
      <c r="AY100" s="2"/>
      <c r="AZ100" s="2"/>
      <c r="BA100" s="2"/>
      <c r="BB100" s="2"/>
      <c r="BC100" s="10">
        <f t="shared" ref="BC100" si="594">SUM(AU100+AY100)</f>
        <v>5.28</v>
      </c>
      <c r="BD100" s="2">
        <v>9.8000000000000007</v>
      </c>
      <c r="BE100" s="2">
        <v>96</v>
      </c>
      <c r="BF100" s="2">
        <v>50</v>
      </c>
      <c r="BG100" s="2">
        <v>47</v>
      </c>
      <c r="BH100" s="2">
        <f t="shared" si="263"/>
        <v>9.8000000000000007</v>
      </c>
      <c r="BM100">
        <f t="shared" ref="BM100" si="595">SUM(BD100+BI100)</f>
        <v>9.8000000000000007</v>
      </c>
      <c r="BN100" s="2">
        <v>1.77</v>
      </c>
      <c r="BO100" s="2">
        <v>95</v>
      </c>
      <c r="BP100" s="2">
        <v>93</v>
      </c>
      <c r="BQ100" s="2">
        <v>83</v>
      </c>
      <c r="BR100" s="2">
        <f t="shared" ref="BR100" si="596">SUM(BN100)</f>
        <v>1.77</v>
      </c>
      <c r="BS100" s="6">
        <v>2.56</v>
      </c>
      <c r="BT100" s="1">
        <v>95</v>
      </c>
      <c r="BU100" s="1">
        <v>87</v>
      </c>
      <c r="BV100" s="1">
        <v>81</v>
      </c>
      <c r="BW100" s="1">
        <v>0.66</v>
      </c>
      <c r="BX100" s="1">
        <v>90</v>
      </c>
      <c r="BY100" s="1">
        <v>72</v>
      </c>
      <c r="BZ100" s="1">
        <v>68</v>
      </c>
      <c r="CA100" s="1">
        <v>1.62</v>
      </c>
      <c r="CB100" s="1">
        <v>91</v>
      </c>
      <c r="CC100" s="1">
        <v>89</v>
      </c>
      <c r="CD100" s="1">
        <v>89</v>
      </c>
      <c r="CE100" s="9">
        <f t="shared" ref="CE100" si="597">SUM(BS100+BW100+CA100)</f>
        <v>4.84</v>
      </c>
      <c r="CF100" s="1">
        <v>1.75</v>
      </c>
      <c r="CG100" s="1">
        <v>95</v>
      </c>
      <c r="CH100" s="1">
        <v>83</v>
      </c>
      <c r="CI100" s="1">
        <v>83</v>
      </c>
      <c r="CR100" s="1">
        <f t="shared" ref="CR100" si="598">SUM(CF100+CJ100+CN100)</f>
        <v>1.75</v>
      </c>
      <c r="CS100" s="4">
        <v>1.52</v>
      </c>
      <c r="CT100" s="2">
        <v>96</v>
      </c>
      <c r="CU100" s="2">
        <v>87</v>
      </c>
      <c r="CV100" s="2">
        <v>86</v>
      </c>
      <c r="CW100" s="2"/>
      <c r="CX100" s="2"/>
      <c r="CY100" s="2"/>
      <c r="CZ100" s="2"/>
      <c r="DA100" s="10">
        <f t="shared" ref="DA100" si="599">SUM(CS100+CW100)</f>
        <v>1.52</v>
      </c>
      <c r="DB100" s="1">
        <v>1.24</v>
      </c>
      <c r="DC100" s="1">
        <v>92</v>
      </c>
      <c r="DD100" s="1">
        <v>46</v>
      </c>
      <c r="DE100" s="1">
        <v>45</v>
      </c>
      <c r="DJ100" s="9">
        <f t="shared" ref="DJ100" si="600">SUM(DB100+DF100)</f>
        <v>1.24</v>
      </c>
      <c r="DK100" s="2"/>
      <c r="DL100" s="2"/>
      <c r="DM100" s="2"/>
      <c r="DN100" s="2"/>
      <c r="DS100">
        <f t="shared" ref="DS100" si="601">SUM(DK100+DO100)</f>
        <v>0</v>
      </c>
      <c r="DT100" s="4">
        <v>0.53</v>
      </c>
      <c r="DU100" s="2">
        <v>81</v>
      </c>
      <c r="DV100" s="2">
        <v>70</v>
      </c>
      <c r="DW100" s="2">
        <v>68</v>
      </c>
      <c r="DX100" s="2">
        <v>2.88</v>
      </c>
      <c r="DY100" s="2">
        <v>96</v>
      </c>
      <c r="DZ100" s="2">
        <v>93</v>
      </c>
      <c r="EA100" s="2">
        <v>93</v>
      </c>
      <c r="EB100" s="2">
        <v>1.53</v>
      </c>
      <c r="EC100" s="2">
        <v>76</v>
      </c>
      <c r="ED100" s="2">
        <v>70</v>
      </c>
      <c r="EE100" s="2">
        <v>62</v>
      </c>
      <c r="EF100" s="2"/>
      <c r="EG100" s="2"/>
      <c r="EH100" s="2"/>
      <c r="EI100" s="2"/>
      <c r="EJ100" s="10">
        <f t="shared" ref="EJ100" si="602">SUM(DT100+DX100+EB100+EF100)</f>
        <v>4.9400000000000004</v>
      </c>
      <c r="EK100" s="2">
        <v>26.74</v>
      </c>
      <c r="EL100" s="2">
        <v>89</v>
      </c>
      <c r="EM100" s="2">
        <v>70</v>
      </c>
      <c r="EN100" s="2">
        <v>70</v>
      </c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10">
        <f t="shared" ref="FA100" si="603">SUM(EK100+EO100+ES100+EW100)</f>
        <v>26.74</v>
      </c>
      <c r="FB100" s="2"/>
      <c r="FC100" s="2"/>
      <c r="FD100" s="2"/>
      <c r="FE100" s="2"/>
      <c r="FF100" s="2"/>
      <c r="FG100" s="2"/>
      <c r="FH100" s="2"/>
      <c r="FI100" s="2"/>
      <c r="FJ100" s="10">
        <f t="shared" ref="FJ100" si="604">SUM(FB100+FF100)</f>
        <v>0</v>
      </c>
      <c r="FK100" s="2"/>
      <c r="FL100" s="2"/>
      <c r="FM100" s="2"/>
      <c r="FN100" s="2"/>
      <c r="FO100" s="2"/>
      <c r="FP100" s="2"/>
      <c r="FQ100" s="2"/>
      <c r="FR100" s="2"/>
      <c r="FS100" s="10">
        <f t="shared" ref="FS100" si="605">SUM(FK100+FO100)</f>
        <v>0</v>
      </c>
      <c r="FT100" s="2"/>
      <c r="FU100" s="2"/>
      <c r="FV100" s="2"/>
      <c r="FW100" s="2"/>
      <c r="FX100" s="2">
        <f t="shared" ref="FX100" si="606">SUM(FT100)</f>
        <v>0</v>
      </c>
      <c r="FY100" s="4">
        <v>0.71</v>
      </c>
      <c r="FZ100" s="2">
        <v>86</v>
      </c>
      <c r="GA100" s="2">
        <v>81</v>
      </c>
      <c r="GB100" s="2">
        <v>81</v>
      </c>
      <c r="GC100" s="2"/>
      <c r="GD100" s="2"/>
      <c r="GE100" s="2"/>
      <c r="GF100" s="2"/>
      <c r="GG100" s="2">
        <f t="shared" ref="GG100" si="607">SUM(FY100+GC100)</f>
        <v>0.71</v>
      </c>
      <c r="GH100" s="4"/>
      <c r="GI100" s="2"/>
      <c r="GJ100" s="2"/>
      <c r="GK100" s="2"/>
      <c r="GL100">
        <f t="shared" ref="GL100" si="608">SUM(GH100)</f>
        <v>0</v>
      </c>
    </row>
    <row r="101" spans="1:194">
      <c r="A101" s="2">
        <v>38</v>
      </c>
      <c r="B101" s="2">
        <v>33</v>
      </c>
      <c r="C101" s="2" t="s">
        <v>2</v>
      </c>
      <c r="D101" s="2" t="s">
        <v>3</v>
      </c>
      <c r="E101" s="4">
        <v>8</v>
      </c>
      <c r="F101" s="2">
        <v>16250</v>
      </c>
      <c r="G101" s="2">
        <v>16255</v>
      </c>
      <c r="H101" s="2">
        <v>16256</v>
      </c>
      <c r="I101" s="2"/>
      <c r="J101" s="2"/>
      <c r="K101" s="2"/>
      <c r="L101" s="2"/>
      <c r="M101" s="2"/>
      <c r="N101" s="4"/>
      <c r="O101" s="7"/>
      <c r="P101" s="7"/>
      <c r="Q101" s="7"/>
      <c r="R101" s="7"/>
      <c r="S101" s="7"/>
      <c r="T101" s="7"/>
      <c r="U101" s="7"/>
      <c r="V101" s="7"/>
      <c r="W101" s="4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4">
        <v>3</v>
      </c>
      <c r="AM101" s="2">
        <v>15500</v>
      </c>
      <c r="AN101" s="2">
        <v>15686</v>
      </c>
      <c r="AO101" s="2">
        <v>15707</v>
      </c>
      <c r="AP101" s="2"/>
      <c r="AQ101" s="2"/>
      <c r="AR101" s="2"/>
      <c r="AS101" s="2"/>
      <c r="AT101" s="3"/>
      <c r="AU101" s="4">
        <v>9</v>
      </c>
      <c r="AV101" s="2">
        <v>56274</v>
      </c>
      <c r="AW101" s="2">
        <v>56372</v>
      </c>
      <c r="AX101" s="2">
        <v>56370</v>
      </c>
      <c r="AY101" s="2"/>
      <c r="AZ101" s="2"/>
      <c r="BA101" s="2"/>
      <c r="BB101" s="2"/>
      <c r="BC101" s="13"/>
      <c r="BD101" s="2">
        <v>13</v>
      </c>
      <c r="BE101" s="2">
        <v>62261</v>
      </c>
      <c r="BF101" s="2">
        <v>62432</v>
      </c>
      <c r="BG101" s="2">
        <v>62375</v>
      </c>
      <c r="BH101" s="2"/>
      <c r="BN101" s="2"/>
      <c r="BO101" s="2"/>
      <c r="BP101" s="2"/>
      <c r="BQ101" s="2"/>
      <c r="BR101" s="2"/>
      <c r="CF101" s="1">
        <v>10</v>
      </c>
      <c r="CG101" s="1">
        <v>62285</v>
      </c>
      <c r="CH101" s="1">
        <v>62286</v>
      </c>
      <c r="CI101" s="1">
        <v>62246</v>
      </c>
      <c r="CS101" s="4">
        <v>11</v>
      </c>
      <c r="CT101" s="2">
        <v>62244</v>
      </c>
      <c r="CU101" s="2">
        <v>62246</v>
      </c>
      <c r="CV101" s="2">
        <v>62285</v>
      </c>
      <c r="CW101" s="2">
        <v>15</v>
      </c>
      <c r="CX101" s="2">
        <v>62246</v>
      </c>
      <c r="CY101" s="2">
        <v>62330</v>
      </c>
      <c r="CZ101" s="2">
        <v>62421</v>
      </c>
      <c r="DA101" s="10"/>
      <c r="DB101" s="1">
        <v>21</v>
      </c>
      <c r="DC101" s="1">
        <v>62407</v>
      </c>
      <c r="DD101" s="1">
        <v>62439</v>
      </c>
      <c r="DE101" s="1">
        <v>62283</v>
      </c>
      <c r="DK101" s="2"/>
      <c r="DL101" s="2"/>
      <c r="DM101" s="2"/>
      <c r="DN101" s="2"/>
      <c r="DT101" s="4">
        <v>19</v>
      </c>
      <c r="DU101" s="2">
        <v>62439</v>
      </c>
      <c r="DV101" s="2">
        <v>62440</v>
      </c>
      <c r="DW101" s="2">
        <v>62438</v>
      </c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10"/>
      <c r="EK101" s="2">
        <v>17</v>
      </c>
      <c r="EL101" s="2">
        <v>62525</v>
      </c>
      <c r="EM101" s="2">
        <v>62470</v>
      </c>
      <c r="EN101" s="2">
        <v>62291</v>
      </c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10"/>
      <c r="FB101" s="2"/>
      <c r="FC101" s="2"/>
      <c r="FD101" s="2"/>
      <c r="FE101" s="2"/>
      <c r="FF101" s="2"/>
      <c r="FG101" s="2"/>
      <c r="FH101" s="2"/>
      <c r="FI101" s="2"/>
      <c r="FJ101" s="10"/>
      <c r="FK101" s="2">
        <v>7</v>
      </c>
      <c r="FL101" s="2">
        <v>15480</v>
      </c>
      <c r="FM101" s="2">
        <v>15665</v>
      </c>
      <c r="FN101" s="2">
        <v>15648</v>
      </c>
      <c r="FO101" s="2"/>
      <c r="FP101" s="2"/>
      <c r="FQ101" s="2"/>
      <c r="FR101" s="2"/>
      <c r="FS101" s="10"/>
      <c r="FT101" s="2"/>
      <c r="FU101" s="2"/>
      <c r="FV101" s="2"/>
      <c r="FW101" s="2"/>
      <c r="FX101" s="2"/>
      <c r="FY101" s="4">
        <v>12</v>
      </c>
      <c r="FZ101" s="2">
        <v>62423</v>
      </c>
      <c r="GA101" s="2">
        <v>62563</v>
      </c>
      <c r="GB101" s="2">
        <v>62500</v>
      </c>
      <c r="GC101" s="2">
        <v>16</v>
      </c>
      <c r="GD101" s="2">
        <v>62421</v>
      </c>
      <c r="GE101" s="2">
        <v>62563</v>
      </c>
      <c r="GF101" s="2">
        <v>62562</v>
      </c>
      <c r="GG101" s="2"/>
      <c r="GH101" s="4"/>
      <c r="GI101" s="2"/>
      <c r="GJ101" s="2"/>
      <c r="GK101" s="2"/>
    </row>
    <row r="102" spans="1:194">
      <c r="A102" s="2"/>
      <c r="B102" s="2"/>
      <c r="C102" s="2" t="s">
        <v>4</v>
      </c>
      <c r="D102" s="2" t="s">
        <v>5</v>
      </c>
      <c r="E102" s="4">
        <v>7.4950000000000001</v>
      </c>
      <c r="F102" s="2" t="s">
        <v>0</v>
      </c>
      <c r="G102" s="2" t="s">
        <v>1</v>
      </c>
      <c r="H102" s="2" t="s">
        <v>0</v>
      </c>
      <c r="I102" s="2"/>
      <c r="J102" s="2"/>
      <c r="K102" s="2"/>
      <c r="L102" s="2"/>
      <c r="M102" s="2"/>
      <c r="N102" s="4"/>
      <c r="O102" s="7"/>
      <c r="P102" s="7"/>
      <c r="Q102" s="7"/>
      <c r="R102" s="7"/>
      <c r="S102" s="7"/>
      <c r="T102" s="7"/>
      <c r="U102" s="7"/>
      <c r="V102" s="7"/>
      <c r="W102" s="4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4">
        <v>5.2750000000000004</v>
      </c>
      <c r="AM102" s="2" t="s">
        <v>22</v>
      </c>
      <c r="AN102" s="2" t="s">
        <v>31</v>
      </c>
      <c r="AO102" s="2" t="s">
        <v>17</v>
      </c>
      <c r="AP102" s="2"/>
      <c r="AQ102" s="2"/>
      <c r="AR102" s="2"/>
      <c r="AS102" s="2"/>
      <c r="AT102" s="2"/>
      <c r="AU102" s="4">
        <v>7.968</v>
      </c>
      <c r="AV102" s="2" t="s">
        <v>59</v>
      </c>
      <c r="AW102" s="2" t="s">
        <v>58</v>
      </c>
      <c r="AX102" s="2" t="s">
        <v>58</v>
      </c>
      <c r="AY102" s="2"/>
      <c r="AZ102" s="2"/>
      <c r="BA102" s="2"/>
      <c r="BB102" s="2"/>
      <c r="BC102" s="10"/>
      <c r="BD102" s="2">
        <v>9.0500000000000007</v>
      </c>
      <c r="BE102" s="2" t="s">
        <v>68</v>
      </c>
      <c r="BF102" s="2" t="s">
        <v>67</v>
      </c>
      <c r="BG102" s="2" t="s">
        <v>70</v>
      </c>
      <c r="BH102" s="2"/>
      <c r="BN102" s="2"/>
      <c r="BO102" s="2"/>
      <c r="BP102" s="2"/>
      <c r="BQ102" s="2"/>
      <c r="BR102" s="2"/>
      <c r="CF102" s="1">
        <v>8.4410000000000007</v>
      </c>
      <c r="CG102" s="1" t="s">
        <v>89</v>
      </c>
      <c r="CH102" s="1" t="s">
        <v>89</v>
      </c>
      <c r="CI102" s="1" t="s">
        <v>92</v>
      </c>
      <c r="CS102" s="4">
        <v>8.69</v>
      </c>
      <c r="CT102" s="2" t="s">
        <v>92</v>
      </c>
      <c r="CU102" s="2" t="s">
        <v>92</v>
      </c>
      <c r="CV102" s="2" t="s">
        <v>89</v>
      </c>
      <c r="CW102" s="2">
        <v>9.3550000000000004</v>
      </c>
      <c r="CX102" s="2" t="s">
        <v>92</v>
      </c>
      <c r="CY102" s="2" t="s">
        <v>87</v>
      </c>
      <c r="CZ102" s="2" t="s">
        <v>84</v>
      </c>
      <c r="DA102" s="10"/>
      <c r="DB102" s="1">
        <v>9.7479999999999993</v>
      </c>
      <c r="DC102" s="1" t="s">
        <v>100</v>
      </c>
      <c r="DD102" s="1" t="s">
        <v>109</v>
      </c>
      <c r="DE102" s="1" t="s">
        <v>103</v>
      </c>
      <c r="DK102" s="2"/>
      <c r="DL102" s="2"/>
      <c r="DM102" s="2"/>
      <c r="DN102" s="2"/>
      <c r="DT102" s="4">
        <v>9.6270000000000007</v>
      </c>
      <c r="DU102" s="2" t="s">
        <v>97</v>
      </c>
      <c r="DV102" s="2" t="s">
        <v>97</v>
      </c>
      <c r="DW102" s="2" t="s">
        <v>97</v>
      </c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10"/>
      <c r="EK102" s="2">
        <v>9.5069999999999997</v>
      </c>
      <c r="EL102" s="2" t="s">
        <v>85</v>
      </c>
      <c r="EM102" s="2" t="s">
        <v>130</v>
      </c>
      <c r="EN102" s="2" t="s">
        <v>130</v>
      </c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10"/>
      <c r="FB102" s="2"/>
      <c r="FC102" s="2"/>
      <c r="FD102" s="2"/>
      <c r="FE102" s="2"/>
      <c r="FF102" s="2"/>
      <c r="FG102" s="2"/>
      <c r="FH102" s="2"/>
      <c r="FI102" s="2"/>
      <c r="FJ102" s="10"/>
      <c r="FK102" s="2">
        <v>6.2850000000000001</v>
      </c>
      <c r="FL102" s="2" t="s">
        <v>29</v>
      </c>
      <c r="FM102" s="2" t="s">
        <v>122</v>
      </c>
      <c r="FN102" s="2" t="s">
        <v>123</v>
      </c>
      <c r="FO102" s="2"/>
      <c r="FP102" s="2"/>
      <c r="FQ102" s="2"/>
      <c r="FR102" s="2"/>
      <c r="FS102" s="10"/>
      <c r="FT102" s="2"/>
      <c r="FU102" s="2"/>
      <c r="FV102" s="2"/>
      <c r="FW102" s="2"/>
      <c r="FX102" s="2"/>
      <c r="FY102" s="4">
        <v>8.7539999999999996</v>
      </c>
      <c r="FZ102" s="2" t="s">
        <v>84</v>
      </c>
      <c r="GA102" s="2" t="s">
        <v>83</v>
      </c>
      <c r="GB102" s="2" t="s">
        <v>91</v>
      </c>
      <c r="GC102" s="2">
        <v>9.4510000000000005</v>
      </c>
      <c r="GD102" s="2" t="s">
        <v>84</v>
      </c>
      <c r="GE102" s="2" t="s">
        <v>83</v>
      </c>
      <c r="GF102" s="2" t="s">
        <v>83</v>
      </c>
      <c r="GG102" s="2"/>
      <c r="GH102" s="4"/>
      <c r="GI102" s="2"/>
      <c r="GJ102" s="2"/>
      <c r="GK102" s="2"/>
    </row>
    <row r="103" spans="1:194">
      <c r="A103" s="2"/>
      <c r="B103" s="2"/>
      <c r="C103" s="2" t="s">
        <v>8</v>
      </c>
      <c r="D103" s="2" t="s">
        <v>9</v>
      </c>
      <c r="E103" s="4">
        <v>31.64</v>
      </c>
      <c r="F103" s="2">
        <v>96</v>
      </c>
      <c r="G103" s="2">
        <v>93</v>
      </c>
      <c r="H103" s="2">
        <v>91</v>
      </c>
      <c r="I103" s="2"/>
      <c r="J103" s="2"/>
      <c r="K103" s="2"/>
      <c r="L103" s="2"/>
      <c r="M103" s="2">
        <f t="shared" si="390"/>
        <v>31.64</v>
      </c>
      <c r="N103" s="4"/>
      <c r="O103" s="7"/>
      <c r="P103" s="7"/>
      <c r="Q103" s="7"/>
      <c r="R103" s="7"/>
      <c r="S103" s="7"/>
      <c r="T103" s="7"/>
      <c r="U103" s="7"/>
      <c r="V103" s="7">
        <f t="shared" ref="V103" si="609">SUM(N103+R103)</f>
        <v>0</v>
      </c>
      <c r="W103" s="4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>
        <f t="shared" ref="AK103" si="610">SUM(W103+AA103+AE103+AI103)</f>
        <v>0</v>
      </c>
      <c r="AL103" s="4">
        <v>1.27</v>
      </c>
      <c r="AM103" s="2">
        <v>93</v>
      </c>
      <c r="AN103" s="2">
        <v>93</v>
      </c>
      <c r="AO103" s="2">
        <v>93</v>
      </c>
      <c r="AP103" s="2"/>
      <c r="AQ103" s="2"/>
      <c r="AR103" s="2"/>
      <c r="AS103" s="2"/>
      <c r="AT103" s="2">
        <f t="shared" ref="AT103" si="611">SUM(AL103+AP103)</f>
        <v>1.27</v>
      </c>
      <c r="AU103" s="4">
        <v>7.55</v>
      </c>
      <c r="AV103" s="2">
        <v>99</v>
      </c>
      <c r="AW103" s="2">
        <v>96</v>
      </c>
      <c r="AX103" s="2">
        <v>95</v>
      </c>
      <c r="AY103" s="2"/>
      <c r="AZ103" s="2"/>
      <c r="BA103" s="2"/>
      <c r="BB103" s="2"/>
      <c r="BC103" s="10">
        <f t="shared" ref="BC103" si="612">SUM(AU103+AY103)</f>
        <v>7.55</v>
      </c>
      <c r="BD103" s="2">
        <v>4.88</v>
      </c>
      <c r="BE103" s="2">
        <v>95</v>
      </c>
      <c r="BF103" s="2">
        <v>50</v>
      </c>
      <c r="BG103" s="2">
        <v>50</v>
      </c>
      <c r="BH103" s="2">
        <f t="shared" si="263"/>
        <v>4.88</v>
      </c>
      <c r="BM103">
        <f t="shared" ref="BM103" si="613">SUM(BD103+BI103)</f>
        <v>4.88</v>
      </c>
      <c r="BN103" s="2"/>
      <c r="BO103" s="2"/>
      <c r="BP103" s="2"/>
      <c r="BQ103" s="2"/>
      <c r="BR103" s="2">
        <f t="shared" ref="BR103" si="614">SUM(BN103)</f>
        <v>0</v>
      </c>
      <c r="CE103" s="9">
        <f t="shared" ref="CE103" si="615">SUM(BS103+BW103+CA103)</f>
        <v>0</v>
      </c>
      <c r="CF103" s="1">
        <v>0.85</v>
      </c>
      <c r="CG103" s="1">
        <v>91</v>
      </c>
      <c r="CH103" s="1">
        <v>90</v>
      </c>
      <c r="CI103" s="1">
        <v>64</v>
      </c>
      <c r="CR103" s="1">
        <f t="shared" ref="CR103" si="616">SUM(CF103+CJ103+CN103)</f>
        <v>0.85</v>
      </c>
      <c r="CS103" s="4">
        <v>0.77</v>
      </c>
      <c r="CT103" s="2">
        <v>98</v>
      </c>
      <c r="CU103" s="2">
        <v>97</v>
      </c>
      <c r="CV103" s="2">
        <v>95</v>
      </c>
      <c r="CW103" s="2">
        <v>0.79</v>
      </c>
      <c r="CX103" s="2">
        <v>87</v>
      </c>
      <c r="CY103" s="2">
        <v>81</v>
      </c>
      <c r="CZ103" s="2">
        <v>70</v>
      </c>
      <c r="DA103" s="10">
        <f t="shared" ref="DA103" si="617">SUM(CS103+CW103)</f>
        <v>1.56</v>
      </c>
      <c r="DB103" s="1">
        <v>1.02</v>
      </c>
      <c r="DC103" s="1">
        <v>90</v>
      </c>
      <c r="DD103" s="1">
        <v>74</v>
      </c>
      <c r="DE103" s="1">
        <v>72</v>
      </c>
      <c r="DJ103" s="9">
        <f t="shared" ref="DJ103" si="618">SUM(DB103+DF103)</f>
        <v>1.02</v>
      </c>
      <c r="DK103" s="2"/>
      <c r="DL103" s="2"/>
      <c r="DM103" s="2"/>
      <c r="DN103" s="2"/>
      <c r="DS103">
        <f t="shared" ref="DS103" si="619">SUM(DK103+DO103)</f>
        <v>0</v>
      </c>
      <c r="DT103" s="4">
        <v>3.4</v>
      </c>
      <c r="DU103" s="2">
        <v>93</v>
      </c>
      <c r="DV103" s="2">
        <v>93</v>
      </c>
      <c r="DW103" s="2">
        <v>91</v>
      </c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10">
        <f t="shared" ref="EJ103" si="620">SUM(DT103+DX103+EB103+EF103)</f>
        <v>3.4</v>
      </c>
      <c r="EK103" s="2">
        <v>1.28</v>
      </c>
      <c r="EL103" s="2">
        <v>96</v>
      </c>
      <c r="EM103" s="2">
        <v>96</v>
      </c>
      <c r="EN103" s="2">
        <v>93</v>
      </c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10">
        <f t="shared" ref="FA103" si="621">SUM(EK103+EO103+ES103+EW103)</f>
        <v>1.28</v>
      </c>
      <c r="FB103" s="2"/>
      <c r="FC103" s="2"/>
      <c r="FD103" s="2"/>
      <c r="FE103" s="2"/>
      <c r="FF103" s="2"/>
      <c r="FG103" s="2"/>
      <c r="FH103" s="2"/>
      <c r="FI103" s="2"/>
      <c r="FJ103" s="10">
        <f t="shared" ref="FJ103" si="622">SUM(FB103+FF103)</f>
        <v>0</v>
      </c>
      <c r="FK103" s="2">
        <v>1.72</v>
      </c>
      <c r="FL103" s="2">
        <v>94</v>
      </c>
      <c r="FM103" s="2">
        <v>94</v>
      </c>
      <c r="FN103" s="2">
        <v>91</v>
      </c>
      <c r="FO103" s="2"/>
      <c r="FP103" s="2"/>
      <c r="FQ103" s="2"/>
      <c r="FR103" s="2"/>
      <c r="FS103" s="10">
        <f t="shared" ref="FS103" si="623">SUM(FK103+FO103)</f>
        <v>1.72</v>
      </c>
      <c r="FT103" s="2"/>
      <c r="FU103" s="2"/>
      <c r="FV103" s="2"/>
      <c r="FW103" s="2"/>
      <c r="FX103" s="2">
        <f t="shared" ref="FX103" si="624">SUM(FT103)</f>
        <v>0</v>
      </c>
      <c r="FY103" s="4">
        <v>1.34</v>
      </c>
      <c r="FZ103" s="2">
        <v>91</v>
      </c>
      <c r="GA103" s="2">
        <v>87</v>
      </c>
      <c r="GB103" s="2">
        <v>87</v>
      </c>
      <c r="GC103" s="2">
        <v>1.1399999999999999</v>
      </c>
      <c r="GD103" s="2">
        <v>97</v>
      </c>
      <c r="GE103" s="2">
        <v>94</v>
      </c>
      <c r="GF103" s="2">
        <v>78</v>
      </c>
      <c r="GG103" s="2">
        <f t="shared" ref="GG103" si="625">SUM(FY103+GC103)</f>
        <v>2.48</v>
      </c>
      <c r="GH103" s="4"/>
      <c r="GI103" s="2"/>
      <c r="GJ103" s="2"/>
      <c r="GK103" s="2"/>
      <c r="GL103">
        <f t="shared" ref="GL103" si="626">SUM(GH103)</f>
        <v>0</v>
      </c>
    </row>
    <row r="104" spans="1:194">
      <c r="A104" s="2">
        <v>39</v>
      </c>
      <c r="B104" s="2">
        <v>39</v>
      </c>
      <c r="C104" s="2" t="s">
        <v>2</v>
      </c>
      <c r="D104" s="2" t="s">
        <v>3</v>
      </c>
      <c r="E104" s="4">
        <v>11</v>
      </c>
      <c r="F104" s="2">
        <v>16250</v>
      </c>
      <c r="G104" s="2">
        <v>16257</v>
      </c>
      <c r="H104" s="2">
        <v>16255</v>
      </c>
      <c r="I104" s="2"/>
      <c r="J104" s="2"/>
      <c r="K104" s="2"/>
      <c r="L104" s="2"/>
      <c r="M104" s="2"/>
      <c r="N104" s="4"/>
      <c r="O104" s="7"/>
      <c r="P104" s="7"/>
      <c r="Q104" s="7"/>
      <c r="R104" s="7"/>
      <c r="S104" s="7"/>
      <c r="T104" s="7"/>
      <c r="U104" s="7"/>
      <c r="V104" s="7"/>
      <c r="W104" s="4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4">
        <v>6</v>
      </c>
      <c r="AM104" s="2">
        <v>15500</v>
      </c>
      <c r="AN104" s="2">
        <v>15721</v>
      </c>
      <c r="AO104" s="2">
        <v>15704</v>
      </c>
      <c r="AP104" s="2"/>
      <c r="AQ104" s="2"/>
      <c r="AR104" s="2"/>
      <c r="AS104" s="2"/>
      <c r="AT104" s="3"/>
      <c r="AU104" s="4"/>
      <c r="AV104" s="2"/>
      <c r="AW104" s="2"/>
      <c r="AX104" s="2"/>
      <c r="AY104" s="2"/>
      <c r="AZ104" s="2"/>
      <c r="BA104" s="2"/>
      <c r="BB104" s="2"/>
      <c r="BC104" s="13"/>
      <c r="BD104" s="2">
        <v>17</v>
      </c>
      <c r="BE104" s="2">
        <v>62261</v>
      </c>
      <c r="BF104" s="2">
        <v>62432</v>
      </c>
      <c r="BG104" s="2">
        <v>62264</v>
      </c>
      <c r="BH104" s="2"/>
      <c r="BN104" s="2">
        <v>18</v>
      </c>
      <c r="BO104" s="2">
        <v>62311</v>
      </c>
      <c r="BP104" s="2">
        <v>62361</v>
      </c>
      <c r="BQ104" s="2">
        <v>15615</v>
      </c>
      <c r="BR104" s="2"/>
      <c r="BS104" s="6">
        <v>16</v>
      </c>
      <c r="BT104" s="1">
        <v>62563</v>
      </c>
      <c r="BU104" s="1">
        <v>62423</v>
      </c>
      <c r="BV104" s="1">
        <v>62258</v>
      </c>
      <c r="CF104" s="1">
        <v>14</v>
      </c>
      <c r="CG104" s="1">
        <v>62286</v>
      </c>
      <c r="CH104" s="1">
        <v>62283</v>
      </c>
      <c r="CI104" s="1">
        <v>62285</v>
      </c>
      <c r="CJ104" s="1">
        <v>28</v>
      </c>
      <c r="CK104" s="1">
        <v>62283</v>
      </c>
      <c r="CL104" s="1">
        <v>62244</v>
      </c>
      <c r="CM104" s="1">
        <v>62407</v>
      </c>
      <c r="CS104" s="4">
        <v>15</v>
      </c>
      <c r="CT104" s="2">
        <v>62244</v>
      </c>
      <c r="CU104" s="2">
        <v>62245</v>
      </c>
      <c r="CV104" s="2">
        <v>62246</v>
      </c>
      <c r="CW104" s="2"/>
      <c r="CX104" s="2"/>
      <c r="CY104" s="2"/>
      <c r="CZ104" s="2"/>
      <c r="DA104" s="10"/>
      <c r="DB104" s="1">
        <v>25</v>
      </c>
      <c r="DC104" s="1">
        <v>62408</v>
      </c>
      <c r="DD104" s="1">
        <v>62407</v>
      </c>
      <c r="DE104" s="1">
        <v>62521</v>
      </c>
      <c r="DK104" s="2"/>
      <c r="DL104" s="2"/>
      <c r="DM104" s="2"/>
      <c r="DN104" s="2"/>
      <c r="DT104" s="4">
        <v>23</v>
      </c>
      <c r="DU104" s="2">
        <v>62439</v>
      </c>
      <c r="DV104" s="2">
        <v>62442</v>
      </c>
      <c r="DW104" s="2">
        <v>62440</v>
      </c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10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10"/>
      <c r="FB104" s="2">
        <v>21</v>
      </c>
      <c r="FC104" s="2">
        <v>62470</v>
      </c>
      <c r="FD104" s="2">
        <v>62530</v>
      </c>
      <c r="FE104" s="2">
        <v>62525</v>
      </c>
      <c r="FF104" s="2"/>
      <c r="FG104" s="2"/>
      <c r="FH104" s="2"/>
      <c r="FI104" s="2"/>
      <c r="FJ104" s="10"/>
      <c r="FK104" s="2"/>
      <c r="FL104" s="2"/>
      <c r="FM104" s="2"/>
      <c r="FN104" s="2"/>
      <c r="FO104" s="2"/>
      <c r="FP104" s="2"/>
      <c r="FQ104" s="2"/>
      <c r="FR104" s="2"/>
      <c r="FS104" s="10"/>
      <c r="FT104" s="2"/>
      <c r="FU104" s="2"/>
      <c r="FV104" s="2"/>
      <c r="FW104" s="2"/>
      <c r="FX104" s="2"/>
      <c r="FY104" s="4"/>
      <c r="FZ104" s="2"/>
      <c r="GA104" s="2"/>
      <c r="GB104" s="2"/>
      <c r="GC104" s="2"/>
      <c r="GD104" s="2"/>
      <c r="GE104" s="2"/>
      <c r="GF104" s="2"/>
      <c r="GG104" s="2"/>
      <c r="GH104" s="4">
        <v>22</v>
      </c>
      <c r="GI104" s="2">
        <v>62379</v>
      </c>
      <c r="GJ104" s="2">
        <v>62563</v>
      </c>
      <c r="GK104" s="2">
        <v>62562</v>
      </c>
    </row>
    <row r="105" spans="1:194">
      <c r="A105" s="2"/>
      <c r="B105" s="2"/>
      <c r="C105" s="2" t="s">
        <v>4</v>
      </c>
      <c r="D105" s="2" t="s">
        <v>5</v>
      </c>
      <c r="E105" s="4">
        <v>7.5030000000000001</v>
      </c>
      <c r="F105" s="2" t="s">
        <v>0</v>
      </c>
      <c r="G105" s="2" t="s">
        <v>10</v>
      </c>
      <c r="H105" s="2" t="s">
        <v>1</v>
      </c>
      <c r="I105" s="2"/>
      <c r="J105" s="2"/>
      <c r="K105" s="2"/>
      <c r="L105" s="2"/>
      <c r="M105" s="2"/>
      <c r="N105" s="4"/>
      <c r="O105" s="7"/>
      <c r="P105" s="7"/>
      <c r="Q105" s="7"/>
      <c r="R105" s="7"/>
      <c r="S105" s="7"/>
      <c r="T105" s="7"/>
      <c r="U105" s="7"/>
      <c r="V105" s="7"/>
      <c r="W105" s="4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4">
        <v>5.2830000000000004</v>
      </c>
      <c r="AM105" s="2" t="s">
        <v>22</v>
      </c>
      <c r="AN105" s="2" t="s">
        <v>23</v>
      </c>
      <c r="AO105" s="2" t="s">
        <v>45</v>
      </c>
      <c r="AP105" s="2"/>
      <c r="AQ105" s="2"/>
      <c r="AR105" s="2"/>
      <c r="AS105" s="2"/>
      <c r="AT105" s="2"/>
      <c r="AU105" s="4"/>
      <c r="AV105" s="2"/>
      <c r="AW105" s="2"/>
      <c r="AX105" s="2"/>
      <c r="AY105" s="2"/>
      <c r="AZ105" s="2"/>
      <c r="BA105" s="2"/>
      <c r="BB105" s="2"/>
      <c r="BC105" s="10"/>
      <c r="BD105" s="2">
        <v>9.0500000000000007</v>
      </c>
      <c r="BE105" s="2" t="s">
        <v>68</v>
      </c>
      <c r="BF105" s="2" t="s">
        <v>67</v>
      </c>
      <c r="BG105" s="2" t="s">
        <v>68</v>
      </c>
      <c r="BH105" s="2"/>
      <c r="BN105" s="2">
        <v>9.2989999999999995</v>
      </c>
      <c r="BO105" s="2" t="s">
        <v>78</v>
      </c>
      <c r="BP105" s="2" t="s">
        <v>79</v>
      </c>
      <c r="BQ105" s="2" t="s">
        <v>27</v>
      </c>
      <c r="BR105" s="2"/>
      <c r="BS105" s="6">
        <v>8.7539999999999996</v>
      </c>
      <c r="BT105" s="1" t="s">
        <v>83</v>
      </c>
      <c r="BU105" s="1" t="s">
        <v>84</v>
      </c>
      <c r="BV105" s="1" t="s">
        <v>96</v>
      </c>
      <c r="CF105" s="1">
        <v>8.4410000000000007</v>
      </c>
      <c r="CG105" s="1" t="s">
        <v>89</v>
      </c>
      <c r="CH105" s="1" t="s">
        <v>89</v>
      </c>
      <c r="CI105" s="1" t="s">
        <v>89</v>
      </c>
      <c r="CJ105" s="1">
        <v>10.397</v>
      </c>
      <c r="CK105" s="1" t="s">
        <v>89</v>
      </c>
      <c r="CL105" s="1" t="s">
        <v>92</v>
      </c>
      <c r="CM105" s="1" t="s">
        <v>100</v>
      </c>
      <c r="CS105" s="4">
        <v>8.6890000000000001</v>
      </c>
      <c r="CT105" s="2" t="s">
        <v>92</v>
      </c>
      <c r="CU105" s="2" t="s">
        <v>92</v>
      </c>
      <c r="CV105" s="2" t="s">
        <v>92</v>
      </c>
      <c r="CW105" s="2"/>
      <c r="CX105" s="2"/>
      <c r="CY105" s="2"/>
      <c r="CZ105" s="2"/>
      <c r="DA105" s="10"/>
      <c r="DB105" s="1">
        <v>9.7469999999999999</v>
      </c>
      <c r="DC105" s="1" t="s">
        <v>100</v>
      </c>
      <c r="DD105" s="1" t="s">
        <v>100</v>
      </c>
      <c r="DE105" s="1" t="s">
        <v>105</v>
      </c>
      <c r="DK105" s="2"/>
      <c r="DL105" s="2"/>
      <c r="DM105" s="2"/>
      <c r="DN105" s="2"/>
      <c r="DT105" s="4">
        <v>9.6270000000000007</v>
      </c>
      <c r="DU105" s="2" t="s">
        <v>97</v>
      </c>
      <c r="DV105" s="2" t="s">
        <v>97</v>
      </c>
      <c r="DW105" s="2" t="s">
        <v>97</v>
      </c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10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10"/>
      <c r="FB105" s="2">
        <v>9.5069999999999997</v>
      </c>
      <c r="FC105" s="2" t="s">
        <v>130</v>
      </c>
      <c r="FD105" s="2" t="s">
        <v>85</v>
      </c>
      <c r="FE105" s="2" t="s">
        <v>85</v>
      </c>
      <c r="FF105" s="2"/>
      <c r="FG105" s="2"/>
      <c r="FH105" s="2"/>
      <c r="FI105" s="2"/>
      <c r="FJ105" s="10"/>
      <c r="FK105" s="2"/>
      <c r="FL105" s="2"/>
      <c r="FM105" s="2"/>
      <c r="FN105" s="2"/>
      <c r="FO105" s="2"/>
      <c r="FP105" s="2"/>
      <c r="FQ105" s="2"/>
      <c r="FR105" s="2"/>
      <c r="FS105" s="10"/>
      <c r="FT105" s="2"/>
      <c r="FU105" s="2"/>
      <c r="FV105" s="2"/>
      <c r="FW105" s="2"/>
      <c r="FX105" s="2"/>
      <c r="FY105" s="4"/>
      <c r="FZ105" s="2"/>
      <c r="GA105" s="2"/>
      <c r="GB105" s="2"/>
      <c r="GC105" s="2"/>
      <c r="GD105" s="2"/>
      <c r="GE105" s="2"/>
      <c r="GF105" s="2"/>
      <c r="GG105" s="2"/>
      <c r="GH105" s="4">
        <v>9.5470000000000006</v>
      </c>
      <c r="GI105" s="2" t="s">
        <v>86</v>
      </c>
      <c r="GJ105" s="2" t="s">
        <v>83</v>
      </c>
      <c r="GK105" s="2" t="s">
        <v>83</v>
      </c>
    </row>
    <row r="106" spans="1:194">
      <c r="A106" s="2"/>
      <c r="B106" s="2"/>
      <c r="C106" s="2" t="s">
        <v>8</v>
      </c>
      <c r="D106" s="2" t="s">
        <v>9</v>
      </c>
      <c r="E106" s="4">
        <v>22.96</v>
      </c>
      <c r="F106" s="2">
        <v>96</v>
      </c>
      <c r="G106" s="2">
        <v>91</v>
      </c>
      <c r="H106" s="2">
        <v>91</v>
      </c>
      <c r="I106" s="2"/>
      <c r="J106" s="2"/>
      <c r="K106" s="2"/>
      <c r="L106" s="2"/>
      <c r="M106" s="2">
        <f t="shared" si="409"/>
        <v>22.96</v>
      </c>
      <c r="N106" s="4"/>
      <c r="O106" s="7"/>
      <c r="P106" s="7"/>
      <c r="Q106" s="7"/>
      <c r="R106" s="7"/>
      <c r="S106" s="7"/>
      <c r="T106" s="7"/>
      <c r="U106" s="7"/>
      <c r="V106" s="7">
        <f t="shared" ref="V106" si="627">SUM(N106+R106)</f>
        <v>0</v>
      </c>
      <c r="W106" s="4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>
        <f t="shared" ref="AK106" si="628">SUM(W106+AA106+AE106+AI106)</f>
        <v>0</v>
      </c>
      <c r="AL106" s="4">
        <v>3.66</v>
      </c>
      <c r="AM106" s="2">
        <v>96</v>
      </c>
      <c r="AN106" s="2">
        <v>95</v>
      </c>
      <c r="AO106" s="2">
        <v>94</v>
      </c>
      <c r="AP106" s="2"/>
      <c r="AQ106" s="2"/>
      <c r="AR106" s="2"/>
      <c r="AS106" s="2"/>
      <c r="AT106" s="2">
        <f t="shared" ref="AT106" si="629">SUM(AL106+AP106)</f>
        <v>3.66</v>
      </c>
      <c r="AU106" s="4"/>
      <c r="AV106" s="2"/>
      <c r="AW106" s="2"/>
      <c r="AX106" s="2"/>
      <c r="AY106" s="2"/>
      <c r="AZ106" s="2"/>
      <c r="BA106" s="2"/>
      <c r="BB106" s="2"/>
      <c r="BC106" s="10">
        <f t="shared" ref="BC106" si="630">SUM(AU106+AY106)</f>
        <v>0</v>
      </c>
      <c r="BD106" s="2">
        <v>18.25</v>
      </c>
      <c r="BE106" s="2">
        <v>97</v>
      </c>
      <c r="BF106" s="2">
        <v>91</v>
      </c>
      <c r="BG106" s="2">
        <v>81</v>
      </c>
      <c r="BH106" s="2">
        <f t="shared" si="263"/>
        <v>18.25</v>
      </c>
      <c r="BM106">
        <f t="shared" ref="BM106" si="631">SUM(BD106+BI106)</f>
        <v>18.25</v>
      </c>
      <c r="BN106" s="2">
        <v>2.35</v>
      </c>
      <c r="BO106" s="2">
        <v>97</v>
      </c>
      <c r="BP106" s="2">
        <v>93</v>
      </c>
      <c r="BQ106" s="2">
        <v>91</v>
      </c>
      <c r="BR106" s="2">
        <f t="shared" ref="BR106" si="632">SUM(BN106)</f>
        <v>2.35</v>
      </c>
      <c r="BS106" s="6">
        <v>1.46</v>
      </c>
      <c r="BT106" s="1">
        <v>93</v>
      </c>
      <c r="BU106" s="1">
        <v>90</v>
      </c>
      <c r="BV106" s="1">
        <v>87</v>
      </c>
      <c r="CE106" s="9">
        <f t="shared" ref="CE106" si="633">SUM(BS106+BW106+CA106)</f>
        <v>1.46</v>
      </c>
      <c r="CF106" s="1">
        <v>1.02</v>
      </c>
      <c r="CG106" s="1">
        <v>97</v>
      </c>
      <c r="CH106" s="1">
        <v>96</v>
      </c>
      <c r="CI106" s="1">
        <v>95</v>
      </c>
      <c r="CJ106" s="1">
        <v>0.79</v>
      </c>
      <c r="CK106" s="1">
        <v>70</v>
      </c>
      <c r="CL106" s="1">
        <v>58</v>
      </c>
      <c r="CM106" s="1">
        <v>55</v>
      </c>
      <c r="CR106" s="1">
        <f t="shared" ref="CR106" si="634">SUM(CF106+CJ106+CN106)</f>
        <v>1.81</v>
      </c>
      <c r="CS106" s="4">
        <v>1.01</v>
      </c>
      <c r="CT106" s="2">
        <v>98</v>
      </c>
      <c r="CU106" s="2">
        <v>93</v>
      </c>
      <c r="CV106" s="2">
        <v>90</v>
      </c>
      <c r="CW106" s="2"/>
      <c r="CX106" s="2"/>
      <c r="CY106" s="2"/>
      <c r="CZ106" s="2"/>
      <c r="DA106" s="10">
        <f t="shared" ref="DA106" si="635">SUM(CS106+CW106)</f>
        <v>1.01</v>
      </c>
      <c r="DB106" s="1">
        <v>0.83</v>
      </c>
      <c r="DC106" s="1">
        <v>90</v>
      </c>
      <c r="DD106" s="1">
        <v>81</v>
      </c>
      <c r="DE106" s="1">
        <v>58</v>
      </c>
      <c r="DJ106" s="9">
        <f t="shared" ref="DJ106" si="636">SUM(DB106+DF106)</f>
        <v>0.83</v>
      </c>
      <c r="DK106" s="2"/>
      <c r="DL106" s="2"/>
      <c r="DM106" s="2"/>
      <c r="DN106" s="2"/>
      <c r="DS106">
        <f t="shared" ref="DS106" si="637">SUM(DK106+DO106)</f>
        <v>0</v>
      </c>
      <c r="DT106" s="4">
        <v>2.84</v>
      </c>
      <c r="DU106" s="2">
        <v>97</v>
      </c>
      <c r="DV106" s="2">
        <v>94</v>
      </c>
      <c r="DW106" s="2">
        <v>93</v>
      </c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10">
        <f t="shared" ref="EJ106" si="638">SUM(DT106+DX106+EB106+EF106)</f>
        <v>2.84</v>
      </c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10">
        <f t="shared" ref="FA106" si="639">SUM(EK106+EO106+ES106+EW106)</f>
        <v>0</v>
      </c>
      <c r="FB106" s="2">
        <v>1.19</v>
      </c>
      <c r="FC106" s="2">
        <v>98</v>
      </c>
      <c r="FD106" s="2">
        <v>93</v>
      </c>
      <c r="FE106" s="2">
        <v>93</v>
      </c>
      <c r="FF106" s="2"/>
      <c r="FG106" s="2"/>
      <c r="FH106" s="2"/>
      <c r="FI106" s="2"/>
      <c r="FJ106" s="10">
        <f t="shared" ref="FJ106" si="640">SUM(FB106+FF106)</f>
        <v>1.19</v>
      </c>
      <c r="FK106" s="2"/>
      <c r="FL106" s="2"/>
      <c r="FM106" s="2"/>
      <c r="FN106" s="2"/>
      <c r="FO106" s="2"/>
      <c r="FP106" s="2"/>
      <c r="FQ106" s="2"/>
      <c r="FR106" s="2"/>
      <c r="FS106" s="10">
        <f t="shared" ref="FS106" si="641">SUM(FK106+FO106)</f>
        <v>0</v>
      </c>
      <c r="FT106" s="2"/>
      <c r="FU106" s="2"/>
      <c r="FV106" s="2"/>
      <c r="FW106" s="2"/>
      <c r="FX106" s="2">
        <f t="shared" ref="FX106" si="642">SUM(FT106)</f>
        <v>0</v>
      </c>
      <c r="FY106" s="4"/>
      <c r="FZ106" s="2"/>
      <c r="GA106" s="2"/>
      <c r="GB106" s="2"/>
      <c r="GC106" s="2"/>
      <c r="GD106" s="2"/>
      <c r="GE106" s="2"/>
      <c r="GF106" s="2"/>
      <c r="GG106" s="2">
        <f t="shared" ref="GG106" si="643">SUM(FY106+GC106)</f>
        <v>0</v>
      </c>
      <c r="GH106" s="4">
        <v>0.93</v>
      </c>
      <c r="GI106" s="2">
        <v>93</v>
      </c>
      <c r="GJ106" s="2">
        <v>90</v>
      </c>
      <c r="GK106" s="2">
        <v>89</v>
      </c>
      <c r="GL106">
        <f t="shared" ref="GL106" si="644">SUM(GH106)</f>
        <v>0.93</v>
      </c>
    </row>
    <row r="107" spans="1:194">
      <c r="A107" s="2">
        <v>40</v>
      </c>
      <c r="B107" s="2">
        <v>28</v>
      </c>
      <c r="C107" s="2" t="s">
        <v>2</v>
      </c>
      <c r="D107" s="2" t="s">
        <v>3</v>
      </c>
      <c r="E107" s="4">
        <v>10</v>
      </c>
      <c r="F107" s="2">
        <v>16250</v>
      </c>
      <c r="G107" s="2">
        <v>16258</v>
      </c>
      <c r="H107" s="2">
        <v>16236</v>
      </c>
      <c r="I107" s="2"/>
      <c r="J107" s="2"/>
      <c r="K107" s="2"/>
      <c r="L107" s="2"/>
      <c r="M107" s="2"/>
      <c r="N107" s="4"/>
      <c r="O107" s="7"/>
      <c r="P107" s="7"/>
      <c r="Q107" s="7"/>
      <c r="R107" s="7"/>
      <c r="S107" s="7"/>
      <c r="T107" s="7"/>
      <c r="U107" s="7"/>
      <c r="V107" s="7"/>
      <c r="W107" s="4">
        <v>1</v>
      </c>
      <c r="X107" s="2">
        <v>15517</v>
      </c>
      <c r="Y107" s="2">
        <v>15707</v>
      </c>
      <c r="Z107" s="2">
        <v>15645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4">
        <v>4</v>
      </c>
      <c r="AM107" s="2">
        <v>15500</v>
      </c>
      <c r="AN107" s="2">
        <v>15721</v>
      </c>
      <c r="AO107" s="2">
        <v>15517</v>
      </c>
      <c r="AP107" s="2">
        <v>5</v>
      </c>
      <c r="AQ107" s="2">
        <v>15500</v>
      </c>
      <c r="AR107" s="2">
        <v>15707</v>
      </c>
      <c r="AS107" s="2">
        <v>15605</v>
      </c>
      <c r="AT107" s="3"/>
      <c r="AU107" s="4">
        <v>11</v>
      </c>
      <c r="AV107" s="2">
        <v>56274</v>
      </c>
      <c r="AW107" s="2">
        <v>56275</v>
      </c>
      <c r="AX107" s="2">
        <v>56370</v>
      </c>
      <c r="AY107" s="2"/>
      <c r="AZ107" s="2"/>
      <c r="BA107" s="2"/>
      <c r="BB107" s="2"/>
      <c r="BC107" s="13"/>
      <c r="BD107" s="2">
        <v>12</v>
      </c>
      <c r="BE107" s="2">
        <v>62261</v>
      </c>
      <c r="BF107" s="2">
        <v>41642</v>
      </c>
      <c r="BG107" s="2">
        <v>62373</v>
      </c>
      <c r="BH107" s="2"/>
      <c r="BN107" s="2">
        <v>13</v>
      </c>
      <c r="BO107" s="2">
        <v>62311</v>
      </c>
      <c r="BP107" s="2">
        <v>62310</v>
      </c>
      <c r="BQ107" s="2">
        <v>62361</v>
      </c>
      <c r="BR107" s="2"/>
      <c r="CS107" s="4"/>
      <c r="CT107" s="2"/>
      <c r="CU107" s="2"/>
      <c r="CV107" s="2"/>
      <c r="CW107" s="2"/>
      <c r="CX107" s="2"/>
      <c r="CY107" s="2"/>
      <c r="CZ107" s="2"/>
      <c r="DA107" s="10"/>
      <c r="DK107" s="2"/>
      <c r="DL107" s="2"/>
      <c r="DM107" s="2"/>
      <c r="DN107" s="2"/>
      <c r="DT107" s="4">
        <v>16</v>
      </c>
      <c r="DU107" s="2">
        <v>62441</v>
      </c>
      <c r="DV107" s="2">
        <v>62439</v>
      </c>
      <c r="DW107" s="2">
        <v>62438</v>
      </c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10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10"/>
      <c r="FB107" s="2"/>
      <c r="FC107" s="2"/>
      <c r="FD107" s="2"/>
      <c r="FE107" s="2"/>
      <c r="FF107" s="2"/>
      <c r="FG107" s="2"/>
      <c r="FH107" s="2"/>
      <c r="FI107" s="2"/>
      <c r="FJ107" s="10"/>
      <c r="FK107" s="2">
        <v>7</v>
      </c>
      <c r="FL107" s="2">
        <v>15480</v>
      </c>
      <c r="FM107" s="2">
        <v>15570</v>
      </c>
      <c r="FN107" s="2">
        <v>15645</v>
      </c>
      <c r="FO107" s="2"/>
      <c r="FP107" s="2"/>
      <c r="FQ107" s="2"/>
      <c r="FR107" s="2"/>
      <c r="FS107" s="10"/>
      <c r="FT107" s="2"/>
      <c r="FU107" s="2"/>
      <c r="FV107" s="2"/>
      <c r="FW107" s="2"/>
      <c r="FX107" s="2"/>
      <c r="FY107" s="4"/>
      <c r="FZ107" s="2"/>
      <c r="GA107" s="2"/>
      <c r="GB107" s="2"/>
      <c r="GC107" s="2"/>
      <c r="GD107" s="2"/>
      <c r="GE107" s="2"/>
      <c r="GF107" s="2"/>
      <c r="GG107" s="2"/>
      <c r="GH107" s="4"/>
      <c r="GI107" s="2"/>
      <c r="GJ107" s="2"/>
      <c r="GK107" s="2"/>
    </row>
    <row r="108" spans="1:194">
      <c r="A108" s="2"/>
      <c r="B108" s="2"/>
      <c r="C108" s="2" t="s">
        <v>4</v>
      </c>
      <c r="D108" s="2" t="s">
        <v>5</v>
      </c>
      <c r="E108" s="4">
        <v>7.4950000000000001</v>
      </c>
      <c r="F108" s="2" t="s">
        <v>0</v>
      </c>
      <c r="G108" s="2" t="s">
        <v>1</v>
      </c>
      <c r="H108" s="2" t="s">
        <v>7</v>
      </c>
      <c r="I108" s="2"/>
      <c r="J108" s="2"/>
      <c r="K108" s="2"/>
      <c r="L108" s="2"/>
      <c r="M108" s="2"/>
      <c r="N108" s="4"/>
      <c r="O108" s="7"/>
      <c r="P108" s="7"/>
      <c r="Q108" s="7"/>
      <c r="R108" s="7"/>
      <c r="S108" s="7"/>
      <c r="T108" s="7"/>
      <c r="U108" s="7"/>
      <c r="V108" s="7"/>
      <c r="W108" s="4">
        <v>4.7779999999999996</v>
      </c>
      <c r="X108" s="2" t="s">
        <v>26</v>
      </c>
      <c r="Y108" s="2" t="s">
        <v>17</v>
      </c>
      <c r="Z108" s="2" t="s">
        <v>28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4">
        <v>5.2830000000000004</v>
      </c>
      <c r="AM108" s="2" t="s">
        <v>22</v>
      </c>
      <c r="AN108" s="2" t="s">
        <v>23</v>
      </c>
      <c r="AO108" s="2" t="s">
        <v>26</v>
      </c>
      <c r="AP108" s="2">
        <v>5.3550000000000004</v>
      </c>
      <c r="AQ108" s="2" t="s">
        <v>22</v>
      </c>
      <c r="AR108" s="2" t="s">
        <v>17</v>
      </c>
      <c r="AS108" s="2" t="s">
        <v>54</v>
      </c>
      <c r="AT108" s="2"/>
      <c r="AU108" s="4">
        <v>7.968</v>
      </c>
      <c r="AV108" s="2" t="s">
        <v>59</v>
      </c>
      <c r="AW108" s="2" t="s">
        <v>59</v>
      </c>
      <c r="AX108" s="2" t="s">
        <v>58</v>
      </c>
      <c r="AY108" s="2"/>
      <c r="AZ108" s="2"/>
      <c r="BA108" s="2"/>
      <c r="BB108" s="2"/>
      <c r="BC108" s="10"/>
      <c r="BD108" s="2">
        <v>9.0419999999999998</v>
      </c>
      <c r="BE108" s="2" t="s">
        <v>68</v>
      </c>
      <c r="BF108" s="2" t="s">
        <v>71</v>
      </c>
      <c r="BG108" s="2" t="s">
        <v>70</v>
      </c>
      <c r="BH108" s="2"/>
      <c r="BN108" s="2">
        <v>9.2910000000000004</v>
      </c>
      <c r="BO108" s="2" t="s">
        <v>78</v>
      </c>
      <c r="BP108" s="2" t="s">
        <v>78</v>
      </c>
      <c r="BQ108" s="2" t="s">
        <v>79</v>
      </c>
      <c r="BR108" s="2"/>
      <c r="CS108" s="4"/>
      <c r="CT108" s="2"/>
      <c r="CU108" s="2"/>
      <c r="CV108" s="2"/>
      <c r="CW108" s="2"/>
      <c r="CX108" s="2"/>
      <c r="CY108" s="2"/>
      <c r="CZ108" s="2"/>
      <c r="DA108" s="10"/>
      <c r="DK108" s="2"/>
      <c r="DL108" s="2"/>
      <c r="DM108" s="2"/>
      <c r="DN108" s="2"/>
      <c r="DT108" s="4">
        <v>9.6270000000000007</v>
      </c>
      <c r="DU108" s="2" t="s">
        <v>97</v>
      </c>
      <c r="DV108" s="2" t="s">
        <v>97</v>
      </c>
      <c r="DW108" s="2" t="s">
        <v>97</v>
      </c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10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10"/>
      <c r="FB108" s="2"/>
      <c r="FC108" s="2"/>
      <c r="FD108" s="2"/>
      <c r="FE108" s="2"/>
      <c r="FF108" s="2"/>
      <c r="FG108" s="2"/>
      <c r="FH108" s="2"/>
      <c r="FI108" s="2"/>
      <c r="FJ108" s="10"/>
      <c r="FK108" s="2">
        <v>5.62</v>
      </c>
      <c r="FL108" s="2" t="s">
        <v>29</v>
      </c>
      <c r="FM108" s="2" t="s">
        <v>18</v>
      </c>
      <c r="FN108" s="2" t="s">
        <v>28</v>
      </c>
      <c r="FO108" s="2"/>
      <c r="FP108" s="2"/>
      <c r="FQ108" s="2"/>
      <c r="FR108" s="2"/>
      <c r="FS108" s="10"/>
      <c r="FT108" s="2"/>
      <c r="FU108" s="2"/>
      <c r="FV108" s="2"/>
      <c r="FW108" s="2"/>
      <c r="FX108" s="2"/>
      <c r="FY108" s="4"/>
      <c r="FZ108" s="2"/>
      <c r="GA108" s="2"/>
      <c r="GB108" s="2"/>
      <c r="GC108" s="2"/>
      <c r="GD108" s="2"/>
      <c r="GE108" s="2"/>
      <c r="GF108" s="2"/>
      <c r="GG108" s="2"/>
      <c r="GH108" s="4"/>
      <c r="GI108" s="2"/>
      <c r="GJ108" s="2"/>
      <c r="GK108" s="2"/>
    </row>
    <row r="109" spans="1:194">
      <c r="A109" s="2"/>
      <c r="B109" s="2"/>
      <c r="C109" s="2" t="s">
        <v>8</v>
      </c>
      <c r="D109" s="2" t="s">
        <v>9</v>
      </c>
      <c r="E109" s="4">
        <v>33.69</v>
      </c>
      <c r="F109" s="2">
        <v>97</v>
      </c>
      <c r="G109" s="2">
        <v>90</v>
      </c>
      <c r="H109" s="2">
        <v>90</v>
      </c>
      <c r="I109" s="2"/>
      <c r="J109" s="2"/>
      <c r="K109" s="2"/>
      <c r="L109" s="2"/>
      <c r="M109" s="2">
        <f t="shared" si="428"/>
        <v>33.69</v>
      </c>
      <c r="N109" s="4"/>
      <c r="O109" s="7"/>
      <c r="P109" s="7"/>
      <c r="Q109" s="7"/>
      <c r="R109" s="7"/>
      <c r="S109" s="7"/>
      <c r="T109" s="7"/>
      <c r="U109" s="7"/>
      <c r="V109" s="7">
        <f t="shared" ref="V109" si="645">SUM(N109+R109)</f>
        <v>0</v>
      </c>
      <c r="W109" s="4">
        <v>1.07</v>
      </c>
      <c r="X109" s="2">
        <v>94</v>
      </c>
      <c r="Y109" s="2">
        <v>93</v>
      </c>
      <c r="Z109" s="2">
        <v>86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>
        <f t="shared" ref="AK109" si="646">SUM(W109+AA109+AE109+AI109)</f>
        <v>1.07</v>
      </c>
      <c r="AL109" s="4">
        <v>4.1100000000000003</v>
      </c>
      <c r="AM109" s="2">
        <v>95</v>
      </c>
      <c r="AN109" s="2">
        <v>95</v>
      </c>
      <c r="AO109" s="2">
        <v>94</v>
      </c>
      <c r="AP109" s="2">
        <v>3.07</v>
      </c>
      <c r="AQ109" s="2">
        <v>92</v>
      </c>
      <c r="AR109" s="2">
        <v>80</v>
      </c>
      <c r="AS109" s="2">
        <v>76</v>
      </c>
      <c r="AT109" s="2">
        <f t="shared" ref="AT109" si="647">SUM(AL109+AP109)</f>
        <v>7.18</v>
      </c>
      <c r="AU109" s="4">
        <v>7.63</v>
      </c>
      <c r="AV109" s="2">
        <v>93</v>
      </c>
      <c r="AW109" s="2">
        <v>93</v>
      </c>
      <c r="AX109" s="2">
        <v>90</v>
      </c>
      <c r="AY109" s="2"/>
      <c r="AZ109" s="2"/>
      <c r="BA109" s="2"/>
      <c r="BB109" s="2"/>
      <c r="BC109" s="10">
        <f t="shared" ref="BC109" si="648">SUM(AU109+AY109)</f>
        <v>7.63</v>
      </c>
      <c r="BD109" s="2">
        <v>15.81</v>
      </c>
      <c r="BE109" s="2">
        <v>45</v>
      </c>
      <c r="BF109" s="2">
        <v>42</v>
      </c>
      <c r="BG109" s="2">
        <v>38</v>
      </c>
      <c r="BH109" s="2">
        <f t="shared" si="263"/>
        <v>15.81</v>
      </c>
      <c r="BM109">
        <f t="shared" ref="BM109" si="649">SUM(BD109+BI109)</f>
        <v>15.81</v>
      </c>
      <c r="BN109" s="2">
        <v>1.95</v>
      </c>
      <c r="BO109" s="2">
        <v>98</v>
      </c>
      <c r="BP109" s="2">
        <v>90</v>
      </c>
      <c r="BQ109" s="2">
        <v>87</v>
      </c>
      <c r="BR109" s="2">
        <f t="shared" ref="BR109" si="650">SUM(BN109)</f>
        <v>1.95</v>
      </c>
      <c r="CE109" s="9">
        <f t="shared" ref="CE109" si="651">SUM(BS109+BW109+CA109)</f>
        <v>0</v>
      </c>
      <c r="CR109" s="1">
        <f t="shared" ref="CR109" si="652">SUM(CF109+CJ109+CN109)</f>
        <v>0</v>
      </c>
      <c r="CS109" s="4"/>
      <c r="CT109" s="2"/>
      <c r="CU109" s="2"/>
      <c r="CV109" s="2"/>
      <c r="CW109" s="2"/>
      <c r="CX109" s="2"/>
      <c r="CY109" s="2"/>
      <c r="CZ109" s="2"/>
      <c r="DA109" s="10">
        <f t="shared" ref="DA109" si="653">SUM(CS109+CW109)</f>
        <v>0</v>
      </c>
      <c r="DJ109" s="9">
        <f t="shared" ref="DJ109" si="654">SUM(DB109+DF109)</f>
        <v>0</v>
      </c>
      <c r="DK109" s="2"/>
      <c r="DL109" s="2"/>
      <c r="DM109" s="2"/>
      <c r="DN109" s="2"/>
      <c r="DS109">
        <f t="shared" ref="DS109" si="655">SUM(DK109+DO109)</f>
        <v>0</v>
      </c>
      <c r="DT109" s="4">
        <v>1.27</v>
      </c>
      <c r="DU109" s="2">
        <v>90</v>
      </c>
      <c r="DV109" s="2">
        <v>87</v>
      </c>
      <c r="DW109" s="2">
        <v>81</v>
      </c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10">
        <f t="shared" ref="EJ109" si="656">SUM(DT109+DX109+EB109+EF109)</f>
        <v>1.27</v>
      </c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10">
        <f t="shared" ref="FA109" si="657">SUM(EK109+EO109+ES109+EW109)</f>
        <v>0</v>
      </c>
      <c r="FB109" s="2"/>
      <c r="FC109" s="2"/>
      <c r="FD109" s="2"/>
      <c r="FE109" s="2"/>
      <c r="FF109" s="2"/>
      <c r="FG109" s="2"/>
      <c r="FH109" s="2"/>
      <c r="FI109" s="2"/>
      <c r="FJ109" s="10">
        <f t="shared" ref="FJ109" si="658">SUM(FB109+FF109)</f>
        <v>0</v>
      </c>
      <c r="FK109" s="2">
        <v>1</v>
      </c>
      <c r="FL109" s="2">
        <v>93</v>
      </c>
      <c r="FM109" s="2">
        <v>90</v>
      </c>
      <c r="FN109" s="2">
        <v>83</v>
      </c>
      <c r="FO109" s="2"/>
      <c r="FP109" s="2"/>
      <c r="FQ109" s="2"/>
      <c r="FR109" s="2"/>
      <c r="FS109" s="10">
        <f t="shared" ref="FS109" si="659">SUM(FK109+FO109)</f>
        <v>1</v>
      </c>
      <c r="FT109" s="2"/>
      <c r="FU109" s="2"/>
      <c r="FV109" s="2"/>
      <c r="FW109" s="2"/>
      <c r="FX109" s="2">
        <f t="shared" ref="FX109" si="660">SUM(FT109)</f>
        <v>0</v>
      </c>
      <c r="FY109" s="4"/>
      <c r="FZ109" s="2"/>
      <c r="GA109" s="2"/>
      <c r="GB109" s="2"/>
      <c r="GC109" s="2"/>
      <c r="GD109" s="2"/>
      <c r="GE109" s="2"/>
      <c r="GF109" s="2"/>
      <c r="GG109" s="2">
        <f t="shared" ref="GG109" si="661">SUM(FY109+GC109)</f>
        <v>0</v>
      </c>
      <c r="GH109" s="4"/>
      <c r="GI109" s="2"/>
      <c r="GJ109" s="2"/>
      <c r="GK109" s="2"/>
      <c r="GL109">
        <f t="shared" ref="GL109" si="662">SUM(GH109)</f>
        <v>0</v>
      </c>
    </row>
    <row r="110" spans="1:194">
      <c r="A110" s="2">
        <v>41</v>
      </c>
      <c r="B110" s="2">
        <v>33</v>
      </c>
      <c r="C110" s="2" t="s">
        <v>2</v>
      </c>
      <c r="D110" s="2" t="s">
        <v>3</v>
      </c>
      <c r="E110" s="4">
        <v>9</v>
      </c>
      <c r="F110" s="2">
        <v>16250</v>
      </c>
      <c r="G110" s="2">
        <v>16258</v>
      </c>
      <c r="H110" s="2">
        <v>16255</v>
      </c>
      <c r="I110" s="2"/>
      <c r="J110" s="2"/>
      <c r="K110" s="2"/>
      <c r="L110" s="2"/>
      <c r="M110" s="2"/>
      <c r="N110" s="4"/>
      <c r="O110" s="7"/>
      <c r="P110" s="7"/>
      <c r="Q110" s="7"/>
      <c r="R110" s="7"/>
      <c r="S110" s="7"/>
      <c r="T110" s="7"/>
      <c r="U110" s="7"/>
      <c r="V110" s="7"/>
      <c r="W110" s="4">
        <v>4</v>
      </c>
      <c r="X110" s="2">
        <v>15515</v>
      </c>
      <c r="Y110" s="2">
        <v>15514</v>
      </c>
      <c r="Z110" s="2">
        <v>15480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4">
        <v>2</v>
      </c>
      <c r="AM110" s="2">
        <v>15500</v>
      </c>
      <c r="AN110" s="2">
        <v>15615</v>
      </c>
      <c r="AO110" s="2">
        <v>15570</v>
      </c>
      <c r="AP110" s="2">
        <v>3</v>
      </c>
      <c r="AQ110" s="2">
        <v>15500</v>
      </c>
      <c r="AR110" s="2">
        <v>15707</v>
      </c>
      <c r="AS110" s="2">
        <v>15517</v>
      </c>
      <c r="AT110" s="3"/>
      <c r="AU110" s="4">
        <v>10</v>
      </c>
      <c r="AV110" s="2">
        <v>56274</v>
      </c>
      <c r="AW110" s="2">
        <v>56372</v>
      </c>
      <c r="AX110" s="2">
        <v>56370</v>
      </c>
      <c r="AY110" s="2"/>
      <c r="AZ110" s="2"/>
      <c r="BA110" s="2"/>
      <c r="BB110" s="2"/>
      <c r="BC110" s="13"/>
      <c r="BD110" s="2">
        <v>14</v>
      </c>
      <c r="BE110" s="2">
        <v>62263</v>
      </c>
      <c r="BF110" s="2">
        <v>62432</v>
      </c>
      <c r="BG110" s="2">
        <v>62378</v>
      </c>
      <c r="BH110" s="2"/>
      <c r="BN110" s="2">
        <v>16</v>
      </c>
      <c r="BO110" s="2">
        <v>62311</v>
      </c>
      <c r="BP110" s="2">
        <v>62361</v>
      </c>
      <c r="BQ110" s="2">
        <v>62310</v>
      </c>
      <c r="BR110" s="2"/>
      <c r="BS110" s="6">
        <v>13</v>
      </c>
      <c r="BT110" s="1">
        <v>62563</v>
      </c>
      <c r="BU110" s="1">
        <v>62379</v>
      </c>
      <c r="BV110" s="1">
        <v>62525</v>
      </c>
      <c r="CF110" s="1">
        <v>11</v>
      </c>
      <c r="CG110" s="1">
        <v>62283</v>
      </c>
      <c r="CH110" s="1">
        <v>62285</v>
      </c>
      <c r="CI110" s="1">
        <v>62244</v>
      </c>
      <c r="CS110" s="4">
        <v>12</v>
      </c>
      <c r="CT110" s="2">
        <v>62245</v>
      </c>
      <c r="CU110" s="2">
        <v>62285</v>
      </c>
      <c r="CV110" s="2">
        <v>62246</v>
      </c>
      <c r="CW110" s="2"/>
      <c r="CX110" s="2"/>
      <c r="CY110" s="2"/>
      <c r="CZ110" s="2"/>
      <c r="DA110" s="10"/>
      <c r="DB110" s="1">
        <v>23</v>
      </c>
      <c r="DC110" s="1">
        <v>62408</v>
      </c>
      <c r="DD110" s="1">
        <v>62293</v>
      </c>
      <c r="DE110" s="1">
        <v>62436</v>
      </c>
      <c r="DF110" s="1">
        <v>26</v>
      </c>
      <c r="DG110" s="1">
        <v>62408</v>
      </c>
      <c r="DH110" s="1">
        <v>62407</v>
      </c>
      <c r="DI110" s="1">
        <v>62243</v>
      </c>
      <c r="DK110" s="2"/>
      <c r="DL110" s="2"/>
      <c r="DM110" s="2"/>
      <c r="DN110" s="2"/>
      <c r="DT110" s="4">
        <v>21</v>
      </c>
      <c r="DU110" s="2">
        <v>62439</v>
      </c>
      <c r="DV110" s="2">
        <v>62441</v>
      </c>
      <c r="DW110" s="2">
        <v>62440</v>
      </c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10"/>
      <c r="EK110" s="2">
        <v>17</v>
      </c>
      <c r="EL110" s="2">
        <v>62528</v>
      </c>
      <c r="EM110" s="2">
        <v>62258</v>
      </c>
      <c r="EN110" s="2">
        <v>62525</v>
      </c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10"/>
      <c r="FB110" s="2">
        <v>19</v>
      </c>
      <c r="FC110" s="2">
        <v>62470</v>
      </c>
      <c r="FD110" s="2">
        <v>62291</v>
      </c>
      <c r="FE110" s="2">
        <v>62525</v>
      </c>
      <c r="FF110" s="2"/>
      <c r="FG110" s="2"/>
      <c r="FH110" s="2"/>
      <c r="FI110" s="2"/>
      <c r="FJ110" s="10"/>
      <c r="FK110" s="2">
        <v>5</v>
      </c>
      <c r="FL110" s="2">
        <v>15480</v>
      </c>
      <c r="FM110" s="2">
        <v>15569</v>
      </c>
      <c r="FN110" s="2">
        <v>15716</v>
      </c>
      <c r="FO110" s="2"/>
      <c r="FP110" s="2"/>
      <c r="FQ110" s="2"/>
      <c r="FR110" s="2"/>
      <c r="FS110" s="10"/>
      <c r="FT110" s="2"/>
      <c r="FU110" s="2"/>
      <c r="FV110" s="2"/>
      <c r="FW110" s="2"/>
      <c r="FX110" s="2"/>
      <c r="FY110" s="4">
        <v>18</v>
      </c>
      <c r="FZ110" s="2">
        <v>62421</v>
      </c>
      <c r="GA110" s="2">
        <v>62563</v>
      </c>
      <c r="GB110" s="2">
        <v>62244</v>
      </c>
      <c r="GC110" s="2"/>
      <c r="GD110" s="2"/>
      <c r="GE110" s="2"/>
      <c r="GF110" s="2"/>
      <c r="GG110" s="2"/>
      <c r="GH110" s="4">
        <v>15</v>
      </c>
      <c r="GI110" s="2">
        <v>62379</v>
      </c>
      <c r="GJ110" s="2">
        <v>62439</v>
      </c>
      <c r="GK110" s="2">
        <v>62441</v>
      </c>
    </row>
    <row r="111" spans="1:194">
      <c r="A111" s="2"/>
      <c r="B111" s="2"/>
      <c r="C111" s="2" t="s">
        <v>4</v>
      </c>
      <c r="D111" s="2" t="s">
        <v>5</v>
      </c>
      <c r="E111" s="4">
        <v>7.4950000000000001</v>
      </c>
      <c r="F111" s="2" t="s">
        <v>0</v>
      </c>
      <c r="G111" s="2" t="s">
        <v>1</v>
      </c>
      <c r="H111" s="2" t="s">
        <v>1</v>
      </c>
      <c r="I111" s="2"/>
      <c r="J111" s="2"/>
      <c r="K111" s="2"/>
      <c r="L111" s="2"/>
      <c r="M111" s="2"/>
      <c r="N111" s="4"/>
      <c r="O111" s="7"/>
      <c r="P111" s="7"/>
      <c r="Q111" s="7"/>
      <c r="R111" s="7"/>
      <c r="S111" s="7"/>
      <c r="T111" s="7"/>
      <c r="U111" s="7"/>
      <c r="V111" s="7"/>
      <c r="W111" s="4">
        <v>5.556</v>
      </c>
      <c r="X111" s="2" t="s">
        <v>26</v>
      </c>
      <c r="Y111" s="2" t="s">
        <v>38</v>
      </c>
      <c r="Z111" s="2" t="s">
        <v>29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4">
        <v>5.2750000000000004</v>
      </c>
      <c r="AM111" s="2" t="s">
        <v>22</v>
      </c>
      <c r="AN111" s="2" t="s">
        <v>27</v>
      </c>
      <c r="AO111" s="2" t="s">
        <v>18</v>
      </c>
      <c r="AP111" s="2">
        <v>5.3470000000000004</v>
      </c>
      <c r="AQ111" s="2" t="s">
        <v>22</v>
      </c>
      <c r="AR111" s="2" t="s">
        <v>17</v>
      </c>
      <c r="AS111" s="2" t="s">
        <v>26</v>
      </c>
      <c r="AT111" s="2"/>
      <c r="AU111" s="4">
        <v>7.968</v>
      </c>
      <c r="AV111" s="2" t="s">
        <v>59</v>
      </c>
      <c r="AW111" s="2" t="s">
        <v>58</v>
      </c>
      <c r="AX111" s="2" t="s">
        <v>58</v>
      </c>
      <c r="AY111" s="2"/>
      <c r="AZ111" s="2"/>
      <c r="BA111" s="2"/>
      <c r="BB111" s="2"/>
      <c r="BC111" s="10"/>
      <c r="BD111" s="2">
        <v>9.0419999999999998</v>
      </c>
      <c r="BE111" s="2" t="s">
        <v>68</v>
      </c>
      <c r="BF111" s="2" t="s">
        <v>67</v>
      </c>
      <c r="BG111" s="2" t="s">
        <v>69</v>
      </c>
      <c r="BH111" s="2"/>
      <c r="BN111" s="2">
        <v>9.2910000000000004</v>
      </c>
      <c r="BO111" s="2" t="s">
        <v>78</v>
      </c>
      <c r="BP111" s="2" t="s">
        <v>79</v>
      </c>
      <c r="BQ111" s="2" t="s">
        <v>78</v>
      </c>
      <c r="BR111" s="2"/>
      <c r="BS111" s="6">
        <v>8.7539999999999996</v>
      </c>
      <c r="BT111" s="1" t="s">
        <v>83</v>
      </c>
      <c r="BU111" s="1" t="s">
        <v>86</v>
      </c>
      <c r="BV111" s="1" t="s">
        <v>85</v>
      </c>
      <c r="CF111" s="1">
        <v>8.4329999999999998</v>
      </c>
      <c r="CG111" s="1" t="s">
        <v>89</v>
      </c>
      <c r="CH111" s="1" t="s">
        <v>89</v>
      </c>
      <c r="CI111" s="1" t="s">
        <v>92</v>
      </c>
      <c r="CS111" s="4">
        <v>8.6820000000000004</v>
      </c>
      <c r="CT111" s="2" t="s">
        <v>92</v>
      </c>
      <c r="CU111" s="2" t="s">
        <v>89</v>
      </c>
      <c r="CV111" s="2" t="s">
        <v>92</v>
      </c>
      <c r="CW111" s="2"/>
      <c r="CX111" s="2"/>
      <c r="CY111" s="2"/>
      <c r="CZ111" s="2"/>
      <c r="DA111" s="10"/>
      <c r="DB111" s="1">
        <v>9.7479999999999993</v>
      </c>
      <c r="DC111" s="1" t="s">
        <v>100</v>
      </c>
      <c r="DD111" s="1" t="s">
        <v>116</v>
      </c>
      <c r="DE111" s="1" t="s">
        <v>117</v>
      </c>
      <c r="DF111" s="1">
        <v>10.388999999999999</v>
      </c>
      <c r="DG111" s="1" t="s">
        <v>100</v>
      </c>
      <c r="DH111" s="1" t="s">
        <v>100</v>
      </c>
      <c r="DI111" s="1" t="s">
        <v>108</v>
      </c>
      <c r="DK111" s="2"/>
      <c r="DL111" s="2"/>
      <c r="DM111" s="2"/>
      <c r="DN111" s="2"/>
      <c r="DT111" s="4">
        <v>9.6270000000000007</v>
      </c>
      <c r="DU111" s="2" t="s">
        <v>97</v>
      </c>
      <c r="DV111" s="2" t="s">
        <v>97</v>
      </c>
      <c r="DW111" s="2" t="s">
        <v>97</v>
      </c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10"/>
      <c r="EK111" s="2">
        <v>9.3550000000000004</v>
      </c>
      <c r="EL111" s="2" t="s">
        <v>85</v>
      </c>
      <c r="EM111" s="2" t="s">
        <v>96</v>
      </c>
      <c r="EN111" s="2" t="s">
        <v>85</v>
      </c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10"/>
      <c r="FB111" s="2">
        <v>9.4990000000000006</v>
      </c>
      <c r="FC111" s="2" t="s">
        <v>130</v>
      </c>
      <c r="FD111" s="2" t="s">
        <v>130</v>
      </c>
      <c r="FE111" s="2" t="s">
        <v>85</v>
      </c>
      <c r="FF111" s="2"/>
      <c r="FG111" s="2"/>
      <c r="FH111" s="2"/>
      <c r="FI111" s="2"/>
      <c r="FJ111" s="10"/>
      <c r="FK111" s="2">
        <v>5.6120000000000001</v>
      </c>
      <c r="FL111" s="2" t="s">
        <v>29</v>
      </c>
      <c r="FM111" s="2" t="s">
        <v>25</v>
      </c>
      <c r="FN111" s="2" t="s">
        <v>33</v>
      </c>
      <c r="FO111" s="2"/>
      <c r="FP111" s="2"/>
      <c r="FQ111" s="2"/>
      <c r="FR111" s="2"/>
      <c r="FS111" s="10"/>
      <c r="FT111" s="2"/>
      <c r="FU111" s="2"/>
      <c r="FV111" s="2"/>
      <c r="FW111" s="2"/>
      <c r="FX111" s="2"/>
      <c r="FY111" s="4">
        <v>9.4510000000000005</v>
      </c>
      <c r="FZ111" s="2" t="s">
        <v>84</v>
      </c>
      <c r="GA111" s="2" t="s">
        <v>83</v>
      </c>
      <c r="GB111" s="2" t="s">
        <v>92</v>
      </c>
      <c r="GC111" s="2"/>
      <c r="GD111" s="2"/>
      <c r="GE111" s="2"/>
      <c r="GF111" s="2"/>
      <c r="GG111" s="2"/>
      <c r="GH111" s="4">
        <v>9.2189999999999994</v>
      </c>
      <c r="GI111" s="2" t="s">
        <v>86</v>
      </c>
      <c r="GJ111" s="2" t="s">
        <v>97</v>
      </c>
      <c r="GK111" s="2" t="s">
        <v>97</v>
      </c>
    </row>
    <row r="112" spans="1:194">
      <c r="A112" s="2"/>
      <c r="B112" s="2"/>
      <c r="C112" s="2" t="s">
        <v>8</v>
      </c>
      <c r="D112" s="2" t="s">
        <v>9</v>
      </c>
      <c r="E112" s="4">
        <v>24.46</v>
      </c>
      <c r="F112" s="2">
        <v>96</v>
      </c>
      <c r="G112" s="2">
        <v>91</v>
      </c>
      <c r="H112" s="2">
        <v>91</v>
      </c>
      <c r="I112" s="2"/>
      <c r="J112" s="2"/>
      <c r="K112" s="2"/>
      <c r="L112" s="2"/>
      <c r="M112" s="2">
        <f t="shared" ref="M112" si="663">SUM(E112+I112)</f>
        <v>24.46</v>
      </c>
      <c r="N112" s="4"/>
      <c r="O112" s="7"/>
      <c r="P112" s="7"/>
      <c r="Q112" s="7"/>
      <c r="R112" s="7"/>
      <c r="S112" s="7"/>
      <c r="T112" s="7"/>
      <c r="U112" s="7"/>
      <c r="V112" s="7">
        <f t="shared" ref="V112" si="664">SUM(N112+R112)</f>
        <v>0</v>
      </c>
      <c r="W112" s="4">
        <v>0.72</v>
      </c>
      <c r="X112" s="2">
        <v>83</v>
      </c>
      <c r="Y112" s="2">
        <v>83</v>
      </c>
      <c r="Z112" s="2">
        <v>81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>
        <f t="shared" ref="AK112" si="665">SUM(W112+AA112+AE112+AI112)</f>
        <v>0.72</v>
      </c>
      <c r="AL112" s="4">
        <v>2.2999999999999998</v>
      </c>
      <c r="AM112" s="2">
        <v>96</v>
      </c>
      <c r="AN112" s="2">
        <v>90</v>
      </c>
      <c r="AO112" s="2">
        <v>90</v>
      </c>
      <c r="AP112" s="2">
        <v>2.92</v>
      </c>
      <c r="AQ112" s="2">
        <v>94</v>
      </c>
      <c r="AR112" s="2">
        <v>93</v>
      </c>
      <c r="AS112" s="2">
        <v>90</v>
      </c>
      <c r="AT112" s="2">
        <f t="shared" ref="AT112" si="666">SUM(AL112+AP112)</f>
        <v>5.22</v>
      </c>
      <c r="AU112" s="4">
        <v>8.25</v>
      </c>
      <c r="AV112" s="2">
        <v>97</v>
      </c>
      <c r="AW112" s="2">
        <v>96</v>
      </c>
      <c r="AX112" s="2">
        <v>96</v>
      </c>
      <c r="AY112" s="2"/>
      <c r="AZ112" s="2"/>
      <c r="BA112" s="2"/>
      <c r="BB112" s="2"/>
      <c r="BC112" s="10">
        <f t="shared" ref="BC112" si="667">SUM(AU112+AY112)</f>
        <v>8.25</v>
      </c>
      <c r="BD112" s="2">
        <v>11.23</v>
      </c>
      <c r="BE112" s="2">
        <v>68</v>
      </c>
      <c r="BF112" s="2">
        <v>64</v>
      </c>
      <c r="BG112" s="2">
        <v>64</v>
      </c>
      <c r="BH112" s="2">
        <f t="shared" ref="BH112:BH127" si="668">SUM(BD112)</f>
        <v>11.23</v>
      </c>
      <c r="BM112">
        <f t="shared" ref="BM112" si="669">SUM(BD112+BI112)</f>
        <v>11.23</v>
      </c>
      <c r="BN112" s="2">
        <v>1.74</v>
      </c>
      <c r="BO112" s="2">
        <v>98</v>
      </c>
      <c r="BP112" s="2">
        <v>94</v>
      </c>
      <c r="BQ112" s="2">
        <v>89</v>
      </c>
      <c r="BR112" s="2">
        <f t="shared" ref="BR112" si="670">SUM(BN112)</f>
        <v>1.74</v>
      </c>
      <c r="BS112" s="6">
        <v>2.29</v>
      </c>
      <c r="BT112" s="1">
        <v>96</v>
      </c>
      <c r="BU112" s="1">
        <v>81</v>
      </c>
      <c r="BV112" s="1">
        <v>72</v>
      </c>
      <c r="CE112" s="9">
        <f t="shared" ref="CE112" si="671">SUM(BS112+BW112+CA112)</f>
        <v>2.29</v>
      </c>
      <c r="CF112" s="1">
        <v>1.6</v>
      </c>
      <c r="CG112" s="1">
        <v>93</v>
      </c>
      <c r="CH112" s="1">
        <v>93</v>
      </c>
      <c r="CI112" s="1">
        <v>87</v>
      </c>
      <c r="CR112" s="1">
        <f t="shared" ref="CR112" si="672">SUM(CF112+CJ112+CN112)</f>
        <v>1.6</v>
      </c>
      <c r="CS112" s="4">
        <v>1.22</v>
      </c>
      <c r="CT112" s="2">
        <v>91</v>
      </c>
      <c r="CU112" s="2">
        <v>90</v>
      </c>
      <c r="CV112" s="2">
        <v>87</v>
      </c>
      <c r="CW112" s="2"/>
      <c r="CX112" s="2"/>
      <c r="CY112" s="2"/>
      <c r="CZ112" s="2"/>
      <c r="DA112" s="10">
        <f t="shared" ref="DA112" si="673">SUM(CS112+CW112)</f>
        <v>1.22</v>
      </c>
      <c r="DB112" s="1">
        <v>1.19</v>
      </c>
      <c r="DC112" s="1">
        <v>91</v>
      </c>
      <c r="DD112" s="1">
        <v>90</v>
      </c>
      <c r="DE112" s="1">
        <v>68</v>
      </c>
      <c r="DF112" s="1">
        <v>0.94</v>
      </c>
      <c r="DG112" s="1">
        <v>92</v>
      </c>
      <c r="DH112" s="1">
        <v>64</v>
      </c>
      <c r="DI112" s="1">
        <v>64</v>
      </c>
      <c r="DJ112" s="9">
        <f t="shared" ref="DJ112" si="674">SUM(DB112+DF112)</f>
        <v>2.13</v>
      </c>
      <c r="DK112" s="2"/>
      <c r="DL112" s="2"/>
      <c r="DM112" s="2"/>
      <c r="DN112" s="2"/>
      <c r="DS112">
        <f t="shared" ref="DS112" si="675">SUM(DK112+DO112)</f>
        <v>0</v>
      </c>
      <c r="DT112" s="4">
        <v>2.93</v>
      </c>
      <c r="DU112" s="2">
        <v>97</v>
      </c>
      <c r="DV112" s="2">
        <v>93</v>
      </c>
      <c r="DW112" s="2">
        <v>90</v>
      </c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10">
        <f t="shared" ref="EJ112" si="676">SUM(DT112+DX112+EB112+EF112)</f>
        <v>2.93</v>
      </c>
      <c r="EK112" s="2">
        <v>0.69</v>
      </c>
      <c r="EL112" s="2">
        <v>93</v>
      </c>
      <c r="EM112" s="2">
        <v>91</v>
      </c>
      <c r="EN112" s="2">
        <v>90</v>
      </c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10">
        <f t="shared" ref="FA112" si="677">SUM(EK112+EO112+ES112+EW112)</f>
        <v>0.69</v>
      </c>
      <c r="FB112" s="2">
        <v>1.69</v>
      </c>
      <c r="FC112" s="2">
        <v>98</v>
      </c>
      <c r="FD112" s="2">
        <v>93</v>
      </c>
      <c r="FE112" s="2">
        <v>93</v>
      </c>
      <c r="FF112" s="2"/>
      <c r="FG112" s="2"/>
      <c r="FH112" s="2"/>
      <c r="FI112" s="2"/>
      <c r="FJ112" s="10">
        <f t="shared" ref="FJ112" si="678">SUM(FB112+FF112)</f>
        <v>1.69</v>
      </c>
      <c r="FK112" s="2">
        <v>0.9</v>
      </c>
      <c r="FL112" s="2">
        <v>93</v>
      </c>
      <c r="FM112" s="2">
        <v>90</v>
      </c>
      <c r="FN112" s="2">
        <v>90</v>
      </c>
      <c r="FO112" s="2"/>
      <c r="FP112" s="2"/>
      <c r="FQ112" s="2"/>
      <c r="FR112" s="2"/>
      <c r="FS112" s="10">
        <f t="shared" ref="FS112" si="679">SUM(FK112+FO112)</f>
        <v>0.9</v>
      </c>
      <c r="FT112" s="2"/>
      <c r="FU112" s="2"/>
      <c r="FV112" s="2"/>
      <c r="FW112" s="2"/>
      <c r="FX112" s="2">
        <f t="shared" ref="FX112" si="680">SUM(FT112)</f>
        <v>0</v>
      </c>
      <c r="FY112" s="4">
        <v>0.7</v>
      </c>
      <c r="FZ112" s="2">
        <v>97</v>
      </c>
      <c r="GA112" s="2">
        <v>89</v>
      </c>
      <c r="GB112" s="2">
        <v>76</v>
      </c>
      <c r="GC112" s="2"/>
      <c r="GD112" s="2"/>
      <c r="GE112" s="2"/>
      <c r="GF112" s="2"/>
      <c r="GG112" s="2">
        <f t="shared" ref="GG112" si="681">SUM(FY112+GC112)</f>
        <v>0.7</v>
      </c>
      <c r="GH112" s="4">
        <v>0.47</v>
      </c>
      <c r="GI112" s="2">
        <v>91</v>
      </c>
      <c r="GJ112" s="2">
        <v>70</v>
      </c>
      <c r="GK112" s="2">
        <v>68</v>
      </c>
      <c r="GL112">
        <f t="shared" ref="GL112" si="682">SUM(GH112)</f>
        <v>0.47</v>
      </c>
    </row>
    <row r="113" spans="1:194">
      <c r="A113" s="2">
        <v>42</v>
      </c>
      <c r="B113" s="2">
        <v>31</v>
      </c>
      <c r="C113" s="2" t="s">
        <v>2</v>
      </c>
      <c r="D113" s="2" t="s">
        <v>3</v>
      </c>
      <c r="E113" s="4">
        <v>9</v>
      </c>
      <c r="F113" s="2">
        <v>16258</v>
      </c>
      <c r="G113" s="2">
        <v>16250</v>
      </c>
      <c r="H113" s="2">
        <v>16255</v>
      </c>
      <c r="I113" s="2"/>
      <c r="J113" s="2"/>
      <c r="K113" s="2"/>
      <c r="L113" s="2"/>
      <c r="M113" s="2"/>
      <c r="N113" s="4">
        <v>5</v>
      </c>
      <c r="O113" s="7">
        <v>15707</v>
      </c>
      <c r="P113" s="7">
        <v>15569</v>
      </c>
      <c r="Q113" s="7">
        <v>15488</v>
      </c>
      <c r="R113" s="7"/>
      <c r="S113" s="7"/>
      <c r="T113" s="7"/>
      <c r="U113" s="7"/>
      <c r="V113" s="7"/>
      <c r="W113" s="4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>
        <v>4</v>
      </c>
      <c r="AM113" s="2">
        <v>15500</v>
      </c>
      <c r="AN113" s="2">
        <v>15517</v>
      </c>
      <c r="AO113" s="2">
        <v>15686</v>
      </c>
      <c r="AT113" s="3"/>
      <c r="AU113" s="4">
        <v>10</v>
      </c>
      <c r="AV113" s="2">
        <v>56274</v>
      </c>
      <c r="AW113" s="2">
        <v>56390</v>
      </c>
      <c r="AX113" s="2">
        <v>26394</v>
      </c>
      <c r="AY113" s="2"/>
      <c r="AZ113" s="2"/>
      <c r="BA113" s="2"/>
      <c r="BB113" s="2"/>
      <c r="BC113" s="13"/>
      <c r="BD113" s="2">
        <v>14</v>
      </c>
      <c r="BE113" s="2">
        <v>62261</v>
      </c>
      <c r="BF113" s="2">
        <v>62263</v>
      </c>
      <c r="BG113" s="2">
        <v>62431</v>
      </c>
      <c r="BH113" s="2"/>
      <c r="BN113" s="2">
        <v>15</v>
      </c>
      <c r="BO113" s="2">
        <v>62311</v>
      </c>
      <c r="BP113" s="2">
        <v>62361</v>
      </c>
      <c r="BQ113" s="2">
        <v>62310</v>
      </c>
      <c r="BR113" s="2"/>
      <c r="BS113" s="6">
        <v>13</v>
      </c>
      <c r="BT113" s="1">
        <v>62563</v>
      </c>
      <c r="BU113" s="1">
        <v>62562</v>
      </c>
      <c r="BV113" s="1">
        <v>62423</v>
      </c>
      <c r="BW113" s="1">
        <v>19</v>
      </c>
      <c r="BX113" s="1">
        <v>62563</v>
      </c>
      <c r="BY113" s="1">
        <v>62379</v>
      </c>
      <c r="BZ113" s="1">
        <v>62421</v>
      </c>
      <c r="CF113" s="1">
        <v>12</v>
      </c>
      <c r="CG113" s="1">
        <v>62286</v>
      </c>
      <c r="CH113" s="1">
        <v>62285</v>
      </c>
      <c r="CI113" s="1">
        <v>62246</v>
      </c>
      <c r="CS113" s="4">
        <v>25</v>
      </c>
      <c r="CT113" s="2">
        <v>62246</v>
      </c>
      <c r="CU113" s="2">
        <v>62415</v>
      </c>
      <c r="CV113" s="2">
        <v>62530</v>
      </c>
      <c r="CW113" s="2"/>
      <c r="CX113" s="2"/>
      <c r="CY113" s="2"/>
      <c r="CZ113" s="2"/>
      <c r="DA113" s="10"/>
      <c r="DK113" s="2"/>
      <c r="DL113" s="2"/>
      <c r="DM113" s="2"/>
      <c r="DN113" s="2"/>
      <c r="DT113" s="4">
        <v>20</v>
      </c>
      <c r="DU113" s="2">
        <v>62439</v>
      </c>
      <c r="DV113" s="2">
        <v>62441</v>
      </c>
      <c r="DW113" s="2">
        <v>62438</v>
      </c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10"/>
      <c r="EK113" s="2">
        <v>16</v>
      </c>
      <c r="EL113" s="2">
        <v>62528</v>
      </c>
      <c r="EM113" s="2">
        <v>62249</v>
      </c>
      <c r="EN113" s="2">
        <v>62530</v>
      </c>
      <c r="EO113" s="2">
        <v>22</v>
      </c>
      <c r="EP113" s="2">
        <v>62525</v>
      </c>
      <c r="EQ113" s="2">
        <v>62491</v>
      </c>
      <c r="ER113" s="2">
        <v>62530</v>
      </c>
      <c r="ES113" s="2"/>
      <c r="ET113" s="2"/>
      <c r="EU113" s="2"/>
      <c r="EV113" s="2"/>
      <c r="EW113" s="2"/>
      <c r="EX113" s="2"/>
      <c r="EY113" s="2"/>
      <c r="EZ113" s="2"/>
      <c r="FA113" s="10"/>
      <c r="FB113" s="2">
        <v>18</v>
      </c>
      <c r="FC113" s="2">
        <v>62470</v>
      </c>
      <c r="FD113" s="2">
        <v>62525</v>
      </c>
      <c r="FE113" s="2">
        <v>62557</v>
      </c>
      <c r="FF113" s="2"/>
      <c r="FG113" s="2"/>
      <c r="FH113" s="2"/>
      <c r="FI113" s="2"/>
      <c r="FJ113" s="10"/>
      <c r="FK113" s="2"/>
      <c r="FL113" s="2"/>
      <c r="FM113" s="2"/>
      <c r="FN113" s="2"/>
      <c r="FO113" s="2"/>
      <c r="FP113" s="2"/>
      <c r="FQ113" s="2"/>
      <c r="FR113" s="2"/>
      <c r="FS113" s="10"/>
      <c r="FT113" s="2"/>
      <c r="FU113" s="2"/>
      <c r="FV113" s="2"/>
      <c r="FW113" s="2"/>
      <c r="FX113" s="2"/>
      <c r="FY113" s="4">
        <v>17</v>
      </c>
      <c r="FZ113" s="2">
        <v>62421</v>
      </c>
      <c r="GA113" s="2">
        <v>62525</v>
      </c>
      <c r="GB113" s="2">
        <v>62530</v>
      </c>
      <c r="GC113" s="2"/>
      <c r="GD113" s="2"/>
      <c r="GE113" s="2"/>
      <c r="GF113" s="2"/>
      <c r="GG113" s="2"/>
      <c r="GH113" s="4"/>
      <c r="GI113" s="2"/>
      <c r="GJ113" s="2"/>
      <c r="GK113" s="2"/>
    </row>
    <row r="114" spans="1:194">
      <c r="A114" s="2"/>
      <c r="B114" s="2"/>
      <c r="C114" s="2" t="s">
        <v>4</v>
      </c>
      <c r="D114" s="2" t="s">
        <v>5</v>
      </c>
      <c r="E114" s="4">
        <v>7.4950000000000001</v>
      </c>
      <c r="F114" s="2" t="s">
        <v>1</v>
      </c>
      <c r="G114" s="2" t="s">
        <v>0</v>
      </c>
      <c r="H114" s="2" t="s">
        <v>1</v>
      </c>
      <c r="I114" s="2"/>
      <c r="J114" s="2"/>
      <c r="K114" s="2"/>
      <c r="L114" s="2"/>
      <c r="M114" s="2"/>
      <c r="N114" s="4">
        <v>5.3470000000000004</v>
      </c>
      <c r="O114" s="7" t="s">
        <v>17</v>
      </c>
      <c r="P114" s="7" t="s">
        <v>25</v>
      </c>
      <c r="Q114" s="7" t="s">
        <v>32</v>
      </c>
      <c r="R114" s="7"/>
      <c r="S114" s="7"/>
      <c r="T114" s="7"/>
      <c r="U114" s="7"/>
      <c r="V114" s="7"/>
      <c r="W114" s="4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>
        <v>5.2830000000000004</v>
      </c>
      <c r="AM114" s="2" t="s">
        <v>22</v>
      </c>
      <c r="AN114" s="2" t="s">
        <v>26</v>
      </c>
      <c r="AO114" s="2" t="s">
        <v>31</v>
      </c>
      <c r="AT114" s="2"/>
      <c r="AU114" s="4">
        <v>7.968</v>
      </c>
      <c r="AV114" s="2" t="s">
        <v>59</v>
      </c>
      <c r="AW114" s="2" t="s">
        <v>59</v>
      </c>
      <c r="AX114" s="2" t="s">
        <v>60</v>
      </c>
      <c r="AY114" s="2"/>
      <c r="AZ114" s="2"/>
      <c r="BA114" s="2"/>
      <c r="BB114" s="2"/>
      <c r="BC114" s="10"/>
      <c r="BD114" s="2">
        <v>9.0419999999999998</v>
      </c>
      <c r="BE114" s="2" t="s">
        <v>68</v>
      </c>
      <c r="BF114" s="2" t="s">
        <v>68</v>
      </c>
      <c r="BG114" s="2" t="s">
        <v>67</v>
      </c>
      <c r="BH114" s="2"/>
      <c r="BN114" s="2">
        <v>9.2910000000000004</v>
      </c>
      <c r="BO114" s="2" t="s">
        <v>78</v>
      </c>
      <c r="BP114" s="2" t="s">
        <v>79</v>
      </c>
      <c r="BQ114" s="2" t="s">
        <v>78</v>
      </c>
      <c r="BR114" s="2"/>
      <c r="BS114" s="6">
        <v>8.7539999999999996</v>
      </c>
      <c r="BT114" s="1" t="s">
        <v>83</v>
      </c>
      <c r="BU114" s="1" t="s">
        <v>83</v>
      </c>
      <c r="BV114" s="1" t="s">
        <v>84</v>
      </c>
      <c r="BW114" s="1">
        <v>9.5389999999999997</v>
      </c>
      <c r="BX114" s="1" t="s">
        <v>83</v>
      </c>
      <c r="BY114" s="1" t="s">
        <v>86</v>
      </c>
      <c r="BZ114" s="1" t="s">
        <v>84</v>
      </c>
      <c r="CF114" s="1">
        <v>8.69</v>
      </c>
      <c r="CG114" s="1" t="s">
        <v>89</v>
      </c>
      <c r="CH114" s="1" t="s">
        <v>89</v>
      </c>
      <c r="CI114" s="1" t="s">
        <v>92</v>
      </c>
      <c r="CS114" s="4">
        <v>10.477</v>
      </c>
      <c r="CT114" s="2" t="s">
        <v>92</v>
      </c>
      <c r="CU114" s="2" t="s">
        <v>93</v>
      </c>
      <c r="CV114" s="2" t="s">
        <v>85</v>
      </c>
      <c r="CW114" s="2"/>
      <c r="CX114" s="2"/>
      <c r="CY114" s="2"/>
      <c r="CZ114" s="2"/>
      <c r="DA114" s="10"/>
      <c r="DK114" s="2"/>
      <c r="DL114" s="2"/>
      <c r="DM114" s="2"/>
      <c r="DN114" s="2"/>
      <c r="DT114" s="4">
        <v>9.6270000000000007</v>
      </c>
      <c r="DU114" s="2" t="s">
        <v>97</v>
      </c>
      <c r="DV114" s="2" t="s">
        <v>97</v>
      </c>
      <c r="DW114" s="2" t="s">
        <v>97</v>
      </c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10"/>
      <c r="EK114" s="2">
        <v>9.3550000000000004</v>
      </c>
      <c r="EL114" s="2" t="s">
        <v>85</v>
      </c>
      <c r="EM114" s="2" t="s">
        <v>94</v>
      </c>
      <c r="EN114" s="2" t="s">
        <v>85</v>
      </c>
      <c r="EO114" s="2">
        <v>9.7720000000000002</v>
      </c>
      <c r="EP114" s="2" t="s">
        <v>85</v>
      </c>
      <c r="EQ114" s="2" t="s">
        <v>132</v>
      </c>
      <c r="ER114" s="2" t="s">
        <v>85</v>
      </c>
      <c r="ES114" s="2"/>
      <c r="ET114" s="2"/>
      <c r="EU114" s="2"/>
      <c r="EV114" s="2"/>
      <c r="EW114" s="2"/>
      <c r="EX114" s="2"/>
      <c r="EY114" s="2"/>
      <c r="EZ114" s="2"/>
      <c r="FA114" s="10"/>
      <c r="FB114" s="2">
        <v>9.4990000000000006</v>
      </c>
      <c r="FC114" s="2" t="s">
        <v>130</v>
      </c>
      <c r="FD114" s="2" t="s">
        <v>85</v>
      </c>
      <c r="FE114" s="2" t="s">
        <v>138</v>
      </c>
      <c r="FF114" s="2"/>
      <c r="FG114" s="2"/>
      <c r="FH114" s="2"/>
      <c r="FI114" s="2"/>
      <c r="FJ114" s="10"/>
      <c r="FK114" s="2"/>
      <c r="FL114" s="2"/>
      <c r="FM114" s="2"/>
      <c r="FN114" s="2"/>
      <c r="FO114" s="2"/>
      <c r="FP114" s="2"/>
      <c r="FQ114" s="2"/>
      <c r="FR114" s="2"/>
      <c r="FS114" s="10"/>
      <c r="FT114" s="2"/>
      <c r="FU114" s="2"/>
      <c r="FV114" s="2"/>
      <c r="FW114" s="2"/>
      <c r="FX114" s="2"/>
      <c r="FY114" s="4">
        <v>9.4510000000000005</v>
      </c>
      <c r="FZ114" s="2" t="s">
        <v>84</v>
      </c>
      <c r="GA114" s="2" t="s">
        <v>85</v>
      </c>
      <c r="GB114" s="2" t="s">
        <v>85</v>
      </c>
      <c r="GC114" s="2"/>
      <c r="GD114" s="2"/>
      <c r="GE114" s="2"/>
      <c r="GF114" s="2"/>
      <c r="GG114" s="2"/>
      <c r="GH114" s="4"/>
      <c r="GI114" s="2"/>
      <c r="GJ114" s="2"/>
      <c r="GK114" s="2"/>
    </row>
    <row r="115" spans="1:194">
      <c r="A115" s="2"/>
      <c r="B115" s="2"/>
      <c r="C115" s="2" t="s">
        <v>8</v>
      </c>
      <c r="D115" s="2" t="s">
        <v>9</v>
      </c>
      <c r="E115" s="4">
        <v>28.35</v>
      </c>
      <c r="F115" s="2">
        <v>94</v>
      </c>
      <c r="G115" s="2">
        <v>94</v>
      </c>
      <c r="H115" s="2">
        <v>91</v>
      </c>
      <c r="I115" s="2"/>
      <c r="J115" s="2"/>
      <c r="K115" s="2"/>
      <c r="L115" s="2"/>
      <c r="M115" s="2">
        <f t="shared" ref="M115" si="683">SUM(E115+I115)</f>
        <v>28.35</v>
      </c>
      <c r="N115" s="4">
        <v>2.27</v>
      </c>
      <c r="O115" s="7">
        <v>90</v>
      </c>
      <c r="P115" s="7">
        <v>87</v>
      </c>
      <c r="Q115" s="7">
        <v>86</v>
      </c>
      <c r="R115" s="7"/>
      <c r="S115" s="7"/>
      <c r="T115" s="7"/>
      <c r="U115" s="7"/>
      <c r="V115" s="7">
        <f t="shared" ref="V115" si="684">SUM(N115+R115)</f>
        <v>2.27</v>
      </c>
      <c r="W115" s="4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>
        <f t="shared" ref="AK115" si="685">SUM(W115+AA115+AE115+AI115)</f>
        <v>0</v>
      </c>
      <c r="AL115" s="2">
        <v>2.78</v>
      </c>
      <c r="AM115" s="2">
        <v>95</v>
      </c>
      <c r="AN115" s="2">
        <v>94</v>
      </c>
      <c r="AO115" s="2">
        <v>91</v>
      </c>
      <c r="AT115" s="2">
        <f>SUM(AP115+AL115)</f>
        <v>2.78</v>
      </c>
      <c r="AU115" s="4">
        <v>3.29</v>
      </c>
      <c r="AV115" s="2">
        <v>95</v>
      </c>
      <c r="AW115" s="2">
        <v>94</v>
      </c>
      <c r="AX115" s="2">
        <v>90</v>
      </c>
      <c r="AY115" s="2"/>
      <c r="AZ115" s="2"/>
      <c r="BA115" s="2"/>
      <c r="BB115" s="2"/>
      <c r="BC115" s="10">
        <f t="shared" ref="BC115" si="686">SUM(AU115+AY115)</f>
        <v>3.29</v>
      </c>
      <c r="BD115" s="2">
        <v>11.69</v>
      </c>
      <c r="BE115" s="2">
        <v>89</v>
      </c>
      <c r="BF115" s="2">
        <v>53</v>
      </c>
      <c r="BG115" s="2">
        <v>49</v>
      </c>
      <c r="BH115" s="2">
        <f t="shared" si="668"/>
        <v>11.69</v>
      </c>
      <c r="BM115">
        <f t="shared" ref="BM115" si="687">SUM(BD115+BI115)</f>
        <v>11.69</v>
      </c>
      <c r="BN115" s="2">
        <v>1.7</v>
      </c>
      <c r="BO115" s="2">
        <v>97</v>
      </c>
      <c r="BP115" s="2">
        <v>95</v>
      </c>
      <c r="BQ115" s="2">
        <v>93</v>
      </c>
      <c r="BR115" s="2">
        <f t="shared" ref="BR115" si="688">SUM(BN115)</f>
        <v>1.7</v>
      </c>
      <c r="BS115" s="6">
        <v>1.21</v>
      </c>
      <c r="BT115" s="1">
        <v>97</v>
      </c>
      <c r="BU115" s="1">
        <v>94</v>
      </c>
      <c r="BV115" s="1">
        <v>93</v>
      </c>
      <c r="BW115" s="1">
        <v>0.63</v>
      </c>
      <c r="BX115" s="1">
        <v>90</v>
      </c>
      <c r="BY115" s="1">
        <v>89</v>
      </c>
      <c r="BZ115" s="1">
        <v>83</v>
      </c>
      <c r="CE115" s="9">
        <f t="shared" ref="CE115" si="689">SUM(BS115+BW115+CA115)</f>
        <v>1.8399999999999999</v>
      </c>
      <c r="CF115" s="1">
        <v>0.79</v>
      </c>
      <c r="CG115" s="1">
        <v>87</v>
      </c>
      <c r="CH115" s="1">
        <v>81</v>
      </c>
      <c r="CI115" s="1">
        <v>74</v>
      </c>
      <c r="CR115" s="1">
        <f>SUM(CJ115+CF115+CN115)</f>
        <v>0.79</v>
      </c>
      <c r="CS115" s="4">
        <v>1.06</v>
      </c>
      <c r="CT115" s="2">
        <v>87</v>
      </c>
      <c r="CU115" s="2">
        <v>81</v>
      </c>
      <c r="CV115" s="2">
        <v>81</v>
      </c>
      <c r="CW115" s="2"/>
      <c r="CX115" s="2"/>
      <c r="CY115" s="2"/>
      <c r="CZ115" s="2"/>
      <c r="DA115" s="10">
        <f t="shared" ref="DA115" si="690">SUM(CS115+CW115)</f>
        <v>1.06</v>
      </c>
      <c r="DJ115" s="9">
        <f t="shared" ref="DJ115" si="691">SUM(DB115+DF115)</f>
        <v>0</v>
      </c>
      <c r="DK115" s="2"/>
      <c r="DL115" s="2"/>
      <c r="DM115" s="2"/>
      <c r="DN115" s="2"/>
      <c r="DS115">
        <f t="shared" ref="DS115" si="692">SUM(DK115+DO115)</f>
        <v>0</v>
      </c>
      <c r="DT115" s="4">
        <v>5.41</v>
      </c>
      <c r="DU115" s="2">
        <v>94</v>
      </c>
      <c r="DV115" s="2">
        <v>93</v>
      </c>
      <c r="DW115" s="2">
        <v>90</v>
      </c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10">
        <f t="shared" ref="EJ115" si="693">SUM(DT115+DX115+EB115+EF115)</f>
        <v>5.41</v>
      </c>
      <c r="EK115" s="2">
        <v>0.85</v>
      </c>
      <c r="EL115" s="2">
        <v>90</v>
      </c>
      <c r="EM115" s="2">
        <v>89</v>
      </c>
      <c r="EN115" s="2">
        <v>87</v>
      </c>
      <c r="EO115" s="2">
        <v>0.85</v>
      </c>
      <c r="EP115" s="2">
        <v>97</v>
      </c>
      <c r="EQ115" s="2">
        <v>91</v>
      </c>
      <c r="ER115" s="2">
        <v>90</v>
      </c>
      <c r="ES115" s="2"/>
      <c r="ET115" s="2"/>
      <c r="EU115" s="2"/>
      <c r="EV115" s="2"/>
      <c r="EW115" s="2"/>
      <c r="EX115" s="2"/>
      <c r="EY115" s="2"/>
      <c r="EZ115" s="2"/>
      <c r="FA115" s="10">
        <f t="shared" ref="FA115" si="694">SUM(EK115+EO115+ES115+EW115)</f>
        <v>1.7</v>
      </c>
      <c r="FB115" s="2">
        <v>1.02</v>
      </c>
      <c r="FC115" s="2">
        <v>89</v>
      </c>
      <c r="FD115" s="2">
        <v>86</v>
      </c>
      <c r="FE115" s="2">
        <v>86</v>
      </c>
      <c r="FF115" s="2"/>
      <c r="FG115" s="2"/>
      <c r="FH115" s="2"/>
      <c r="FI115" s="2"/>
      <c r="FJ115" s="10">
        <f t="shared" ref="FJ115" si="695">SUM(FB115+FF115)</f>
        <v>1.02</v>
      </c>
      <c r="FK115" s="2"/>
      <c r="FL115" s="2"/>
      <c r="FM115" s="2"/>
      <c r="FN115" s="2"/>
      <c r="FO115" s="2"/>
      <c r="FP115" s="2"/>
      <c r="FQ115" s="2"/>
      <c r="FR115" s="2"/>
      <c r="FS115" s="10">
        <f t="shared" ref="FS115" si="696">SUM(FK115+FO115)</f>
        <v>0</v>
      </c>
      <c r="FT115" s="2"/>
      <c r="FU115" s="2"/>
      <c r="FV115" s="2"/>
      <c r="FW115" s="2"/>
      <c r="FX115" s="2">
        <f t="shared" ref="FX115" si="697">SUM(FT115)</f>
        <v>0</v>
      </c>
      <c r="FY115" s="4">
        <v>2.23</v>
      </c>
      <c r="FZ115" s="2">
        <v>93</v>
      </c>
      <c r="GA115" s="2">
        <v>90</v>
      </c>
      <c r="GB115" s="2">
        <v>89</v>
      </c>
      <c r="GC115" s="2"/>
      <c r="GD115" s="2"/>
      <c r="GE115" s="2"/>
      <c r="GF115" s="2"/>
      <c r="GG115" s="2">
        <f t="shared" ref="GG115" si="698">SUM(FY115+GC115)</f>
        <v>2.23</v>
      </c>
      <c r="GH115" s="4"/>
      <c r="GI115" s="2"/>
      <c r="GJ115" s="2"/>
      <c r="GK115" s="2"/>
      <c r="GL115">
        <f t="shared" ref="GL115" si="699">SUM(GH115)</f>
        <v>0</v>
      </c>
    </row>
    <row r="116" spans="1:194">
      <c r="A116" s="2">
        <v>43</v>
      </c>
      <c r="B116" s="2">
        <v>35</v>
      </c>
      <c r="C116" s="2" t="s">
        <v>2</v>
      </c>
      <c r="D116" s="2" t="s">
        <v>3</v>
      </c>
      <c r="E116">
        <v>12</v>
      </c>
      <c r="F116">
        <v>16236</v>
      </c>
      <c r="G116">
        <v>16258</v>
      </c>
      <c r="H116">
        <v>16255</v>
      </c>
      <c r="I116" s="2"/>
      <c r="J116" s="2"/>
      <c r="K116" s="2"/>
      <c r="L116" s="2"/>
      <c r="M116" s="2"/>
      <c r="N116" s="4"/>
      <c r="O116" s="7"/>
      <c r="P116" s="7"/>
      <c r="Q116" s="7"/>
      <c r="R116" s="7"/>
      <c r="S116" s="7"/>
      <c r="T116" s="7"/>
      <c r="U116" s="7"/>
      <c r="V116" s="7"/>
      <c r="W116" s="4">
        <v>1</v>
      </c>
      <c r="X116" s="2">
        <v>15517</v>
      </c>
      <c r="Y116" s="2">
        <v>15707</v>
      </c>
      <c r="Z116" s="2">
        <v>15507</v>
      </c>
      <c r="AA116" s="2">
        <v>2</v>
      </c>
      <c r="AB116" s="2">
        <v>15517</v>
      </c>
      <c r="AC116" s="2">
        <v>15569</v>
      </c>
      <c r="AD116" s="2">
        <v>15615</v>
      </c>
      <c r="AE116" s="2"/>
      <c r="AF116" s="2"/>
      <c r="AG116" s="2"/>
      <c r="AH116" s="2"/>
      <c r="AI116" s="2"/>
      <c r="AJ116" s="2"/>
      <c r="AK116" s="2"/>
      <c r="AL116" s="4">
        <v>5</v>
      </c>
      <c r="AM116" s="2">
        <v>15500</v>
      </c>
      <c r="AN116" s="2">
        <v>15517</v>
      </c>
      <c r="AO116" s="2">
        <v>15707</v>
      </c>
      <c r="AP116" s="2">
        <v>6</v>
      </c>
      <c r="AQ116" s="2">
        <v>15500</v>
      </c>
      <c r="AR116" s="2">
        <v>15721</v>
      </c>
      <c r="AS116" s="2">
        <v>15517</v>
      </c>
      <c r="AT116" s="3"/>
      <c r="AU116" s="4">
        <v>13</v>
      </c>
      <c r="AV116" s="2">
        <v>56274</v>
      </c>
      <c r="AW116" s="2">
        <v>56372</v>
      </c>
      <c r="AX116" s="2">
        <v>56370</v>
      </c>
      <c r="AY116" s="2"/>
      <c r="AZ116" s="2"/>
      <c r="BA116" s="2"/>
      <c r="BB116" s="2"/>
      <c r="BC116" s="13"/>
      <c r="BD116" s="2">
        <v>17</v>
      </c>
      <c r="BE116" s="2">
        <v>62261</v>
      </c>
      <c r="BF116" s="2">
        <v>62432</v>
      </c>
      <c r="BG116" s="2">
        <v>62264</v>
      </c>
      <c r="BH116" s="2"/>
      <c r="BJ116" s="1"/>
      <c r="BK116" s="1"/>
      <c r="BL116" s="1"/>
      <c r="BN116" s="2"/>
      <c r="BO116" s="2"/>
      <c r="BP116" s="2"/>
      <c r="BQ116" s="2"/>
      <c r="BR116" s="2"/>
      <c r="BS116" s="6">
        <v>16</v>
      </c>
      <c r="BT116" s="1">
        <v>62563</v>
      </c>
      <c r="BU116" s="1">
        <v>62562</v>
      </c>
      <c r="BV116" s="1">
        <v>62423</v>
      </c>
      <c r="CF116" s="1">
        <v>14</v>
      </c>
      <c r="CG116" s="1">
        <v>62283</v>
      </c>
      <c r="CH116" s="1">
        <v>62244</v>
      </c>
      <c r="CI116" s="1">
        <v>62285</v>
      </c>
      <c r="CS116" s="4">
        <v>15</v>
      </c>
      <c r="CT116" s="2">
        <v>62244</v>
      </c>
      <c r="CU116" s="2">
        <v>62286</v>
      </c>
      <c r="CV116" s="2">
        <v>62285</v>
      </c>
      <c r="CW116" s="2"/>
      <c r="CX116" s="2"/>
      <c r="CY116" s="2"/>
      <c r="CZ116" s="2"/>
      <c r="DA116" s="10"/>
      <c r="DB116" s="1">
        <v>26</v>
      </c>
      <c r="DC116" s="1">
        <v>62408</v>
      </c>
      <c r="DD116" s="1">
        <v>62407</v>
      </c>
      <c r="DE116" s="1">
        <v>62521</v>
      </c>
      <c r="DK116" s="2">
        <v>7</v>
      </c>
      <c r="DL116" s="2">
        <v>15686</v>
      </c>
      <c r="DM116" s="2">
        <v>15645</v>
      </c>
      <c r="DN116" s="2">
        <v>15514</v>
      </c>
      <c r="DO116">
        <v>8</v>
      </c>
      <c r="DP116">
        <v>15686</v>
      </c>
      <c r="DQ116">
        <v>15645</v>
      </c>
      <c r="DR116">
        <v>15569</v>
      </c>
      <c r="DT116" s="4">
        <v>18</v>
      </c>
      <c r="DU116" s="2">
        <v>62438</v>
      </c>
      <c r="DV116" s="2">
        <v>62441</v>
      </c>
      <c r="DW116" s="2">
        <v>62415</v>
      </c>
      <c r="DX116" s="2">
        <v>24</v>
      </c>
      <c r="DY116" s="2">
        <v>62439</v>
      </c>
      <c r="DZ116" s="2">
        <v>62440</v>
      </c>
      <c r="EA116" s="2">
        <v>62438</v>
      </c>
      <c r="EB116" s="2"/>
      <c r="EC116" s="2"/>
      <c r="ED116" s="2"/>
      <c r="EE116" s="2"/>
      <c r="EF116" s="2"/>
      <c r="EG116" s="2"/>
      <c r="EH116" s="2"/>
      <c r="EI116" s="2"/>
      <c r="EJ116" s="10"/>
      <c r="EK116" s="2">
        <v>21</v>
      </c>
      <c r="EL116" s="2">
        <v>62525</v>
      </c>
      <c r="EM116" s="2">
        <v>62421</v>
      </c>
      <c r="EN116" s="2">
        <v>62563</v>
      </c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10"/>
      <c r="FB116" s="2">
        <v>22</v>
      </c>
      <c r="FC116" s="2">
        <v>62470</v>
      </c>
      <c r="FD116" s="2">
        <v>62291</v>
      </c>
      <c r="FE116" s="2">
        <v>62471</v>
      </c>
      <c r="FF116" s="2"/>
      <c r="FG116" s="2"/>
      <c r="FH116" s="2"/>
      <c r="FI116" s="2"/>
      <c r="FJ116" s="10"/>
      <c r="FK116" s="2"/>
      <c r="FL116" s="2"/>
      <c r="FM116" s="2"/>
      <c r="FN116" s="2"/>
      <c r="FO116" s="2"/>
      <c r="FP116" s="2"/>
      <c r="FQ116" s="2"/>
      <c r="FR116" s="2"/>
      <c r="FS116" s="10"/>
      <c r="FT116" s="2"/>
      <c r="FU116" s="2"/>
      <c r="FV116" s="2"/>
      <c r="FW116" s="2"/>
      <c r="FX116" s="2"/>
      <c r="FY116" s="4"/>
      <c r="FZ116" s="2"/>
      <c r="GA116" s="2"/>
      <c r="GB116" s="2"/>
      <c r="GC116" s="2"/>
      <c r="GD116" s="2"/>
      <c r="GE116" s="2"/>
      <c r="GF116" s="2"/>
      <c r="GG116" s="2"/>
      <c r="GH116" s="4">
        <v>23</v>
      </c>
      <c r="GI116" s="2">
        <v>62379</v>
      </c>
      <c r="GJ116" s="2">
        <v>62563</v>
      </c>
      <c r="GK116" s="2">
        <v>62330</v>
      </c>
    </row>
    <row r="117" spans="1:194">
      <c r="A117" s="2"/>
      <c r="B117" s="2"/>
      <c r="C117" s="2" t="s">
        <v>4</v>
      </c>
      <c r="D117" s="2" t="s">
        <v>5</v>
      </c>
      <c r="E117">
        <v>7.4950000000000001</v>
      </c>
      <c r="F117" t="s">
        <v>160</v>
      </c>
      <c r="G117" t="s">
        <v>161</v>
      </c>
      <c r="H117" t="s">
        <v>161</v>
      </c>
      <c r="I117" s="2"/>
      <c r="J117" s="2"/>
      <c r="K117" s="2"/>
      <c r="L117" s="2"/>
      <c r="M117" s="2"/>
      <c r="N117" s="4"/>
      <c r="O117" s="7"/>
      <c r="P117" s="7"/>
      <c r="Q117" s="7"/>
      <c r="R117" s="7"/>
      <c r="S117" s="7"/>
      <c r="T117" s="7"/>
      <c r="U117" s="7"/>
      <c r="V117" s="7"/>
      <c r="W117" s="4">
        <v>4.7779999999999996</v>
      </c>
      <c r="X117" s="2" t="s">
        <v>26</v>
      </c>
      <c r="Y117" s="2" t="s">
        <v>17</v>
      </c>
      <c r="Z117" s="2" t="s">
        <v>17</v>
      </c>
      <c r="AA117" s="2">
        <v>4.8659999999999997</v>
      </c>
      <c r="AB117" s="2" t="s">
        <v>26</v>
      </c>
      <c r="AC117" s="2" t="s">
        <v>25</v>
      </c>
      <c r="AD117" s="2" t="s">
        <v>27</v>
      </c>
      <c r="AE117" s="2"/>
      <c r="AF117" s="2"/>
      <c r="AG117" s="2"/>
      <c r="AH117" s="2"/>
      <c r="AI117" s="2"/>
      <c r="AJ117" s="2"/>
      <c r="AK117" s="2"/>
      <c r="AL117" s="4">
        <v>5.2750000000000004</v>
      </c>
      <c r="AM117" s="2" t="s">
        <v>22</v>
      </c>
      <c r="AN117" s="2" t="s">
        <v>26</v>
      </c>
      <c r="AO117" s="2" t="s">
        <v>17</v>
      </c>
      <c r="AP117" s="2">
        <v>5.3470000000000004</v>
      </c>
      <c r="AQ117" s="2" t="s">
        <v>22</v>
      </c>
      <c r="AR117" s="2" t="s">
        <v>23</v>
      </c>
      <c r="AS117" s="2" t="s">
        <v>26</v>
      </c>
      <c r="AT117" s="2"/>
      <c r="AU117" s="4">
        <v>7.968</v>
      </c>
      <c r="AV117" s="2" t="s">
        <v>59</v>
      </c>
      <c r="AW117" s="2" t="s">
        <v>58</v>
      </c>
      <c r="AX117" s="2" t="s">
        <v>58</v>
      </c>
      <c r="AY117" s="2"/>
      <c r="AZ117" s="2"/>
      <c r="BA117" s="2"/>
      <c r="BB117" s="2"/>
      <c r="BC117" s="10"/>
      <c r="BD117" s="2">
        <v>9.0500000000000007</v>
      </c>
      <c r="BE117" s="2" t="s">
        <v>68</v>
      </c>
      <c r="BF117" s="2" t="s">
        <v>67</v>
      </c>
      <c r="BG117" s="2" t="s">
        <v>68</v>
      </c>
      <c r="BH117" s="2"/>
      <c r="BJ117" s="1"/>
      <c r="BK117" s="1"/>
      <c r="BL117" s="1"/>
      <c r="BN117" s="2"/>
      <c r="BO117" s="2"/>
      <c r="BP117" s="2"/>
      <c r="BQ117" s="2"/>
      <c r="BR117" s="2"/>
      <c r="BS117" s="6">
        <v>8.7539999999999996</v>
      </c>
      <c r="BT117" s="1" t="s">
        <v>83</v>
      </c>
      <c r="BU117" s="1" t="s">
        <v>83</v>
      </c>
      <c r="BV117" s="1" t="s">
        <v>84</v>
      </c>
      <c r="CF117" s="1">
        <v>8.4329999999999998</v>
      </c>
      <c r="CG117" s="1" t="s">
        <v>89</v>
      </c>
      <c r="CH117" s="1" t="s">
        <v>92</v>
      </c>
      <c r="CI117" s="1" t="s">
        <v>89</v>
      </c>
      <c r="CS117" s="4">
        <v>8.6890000000000001</v>
      </c>
      <c r="CT117" s="2" t="s">
        <v>92</v>
      </c>
      <c r="CU117" s="2" t="s">
        <v>89</v>
      </c>
      <c r="CV117" s="2" t="s">
        <v>89</v>
      </c>
      <c r="CW117" s="2"/>
      <c r="CX117" s="2"/>
      <c r="CY117" s="2"/>
      <c r="CZ117" s="2"/>
      <c r="DA117" s="10"/>
      <c r="DB117" s="1">
        <v>9.7479999999999993</v>
      </c>
      <c r="DC117" s="1" t="s">
        <v>100</v>
      </c>
      <c r="DD117" s="1" t="s">
        <v>100</v>
      </c>
      <c r="DE117" s="1" t="s">
        <v>105</v>
      </c>
      <c r="DK117" s="2">
        <v>5.5549999999999997</v>
      </c>
      <c r="DL117" s="2" t="s">
        <v>31</v>
      </c>
      <c r="DM117" s="2" t="s">
        <v>28</v>
      </c>
      <c r="DN117" s="2" t="s">
        <v>38</v>
      </c>
      <c r="DO117">
        <v>5.62</v>
      </c>
      <c r="DP117" t="s">
        <v>31</v>
      </c>
      <c r="DQ117" t="s">
        <v>120</v>
      </c>
      <c r="DR117" t="s">
        <v>121</v>
      </c>
      <c r="DT117" s="4">
        <v>9.218</v>
      </c>
      <c r="DU117" s="2" t="s">
        <v>97</v>
      </c>
      <c r="DV117" s="2" t="s">
        <v>97</v>
      </c>
      <c r="DW117" s="2" t="s">
        <v>93</v>
      </c>
      <c r="DX117" s="2">
        <v>9.6270000000000007</v>
      </c>
      <c r="DY117" s="2" t="s">
        <v>97</v>
      </c>
      <c r="DZ117" s="2" t="s">
        <v>97</v>
      </c>
      <c r="EA117" s="2" t="s">
        <v>97</v>
      </c>
      <c r="EB117" s="2"/>
      <c r="EC117" s="2"/>
      <c r="ED117" s="2"/>
      <c r="EE117" s="2"/>
      <c r="EF117" s="2"/>
      <c r="EG117" s="2"/>
      <c r="EH117" s="2"/>
      <c r="EI117" s="2"/>
      <c r="EJ117" s="10"/>
      <c r="EK117" s="2">
        <v>9.4510000000000005</v>
      </c>
      <c r="EL117" s="2" t="s">
        <v>85</v>
      </c>
      <c r="EM117" s="2" t="s">
        <v>84</v>
      </c>
      <c r="EN117" s="2" t="s">
        <v>83</v>
      </c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10"/>
      <c r="FB117" s="2">
        <v>9.4990000000000006</v>
      </c>
      <c r="FC117" s="2" t="s">
        <v>130</v>
      </c>
      <c r="FD117" s="2" t="s">
        <v>130</v>
      </c>
      <c r="FE117" s="2" t="s">
        <v>130</v>
      </c>
      <c r="FF117" s="2"/>
      <c r="FG117" s="2"/>
      <c r="FH117" s="2"/>
      <c r="FI117" s="2"/>
      <c r="FJ117" s="10"/>
      <c r="FK117" s="2"/>
      <c r="FL117" s="2"/>
      <c r="FM117" s="2"/>
      <c r="FN117" s="2"/>
      <c r="FO117" s="2"/>
      <c r="FP117" s="2"/>
      <c r="FQ117" s="2"/>
      <c r="FR117" s="2"/>
      <c r="FS117" s="10"/>
      <c r="FT117" s="2">
        <v>10.076000000000001</v>
      </c>
      <c r="FU117" s="2" t="s">
        <v>162</v>
      </c>
      <c r="FV117" s="2" t="s">
        <v>151</v>
      </c>
      <c r="FW117" s="2" t="s">
        <v>147</v>
      </c>
      <c r="FX117" s="2"/>
      <c r="FY117" s="4"/>
      <c r="FZ117" s="2"/>
      <c r="GA117" s="2"/>
      <c r="GB117" s="2"/>
      <c r="GC117" s="2"/>
      <c r="GD117" s="2"/>
      <c r="GE117" s="2"/>
      <c r="GF117" s="2"/>
      <c r="GG117" s="2"/>
      <c r="GH117" s="4">
        <v>9.5389999999999997</v>
      </c>
      <c r="GI117" s="2" t="s">
        <v>86</v>
      </c>
      <c r="GJ117" s="2" t="s">
        <v>83</v>
      </c>
      <c r="GK117" s="2" t="s">
        <v>87</v>
      </c>
    </row>
    <row r="118" spans="1:194">
      <c r="A118" s="2"/>
      <c r="B118" s="2"/>
      <c r="C118" s="2" t="s">
        <v>8</v>
      </c>
      <c r="D118" s="2" t="s">
        <v>9</v>
      </c>
      <c r="E118">
        <v>12.33</v>
      </c>
      <c r="F118">
        <v>90</v>
      </c>
      <c r="G118">
        <v>90</v>
      </c>
      <c r="H118">
        <v>90</v>
      </c>
      <c r="I118" s="2"/>
      <c r="J118" s="2"/>
      <c r="K118" s="2"/>
      <c r="L118" s="2"/>
      <c r="M118" s="2">
        <f t="shared" ref="M118" si="700">SUM(E118+I118)</f>
        <v>12.33</v>
      </c>
      <c r="N118" s="4"/>
      <c r="O118" s="7"/>
      <c r="P118" s="7"/>
      <c r="Q118" s="7"/>
      <c r="R118" s="7"/>
      <c r="S118" s="7"/>
      <c r="T118" s="7"/>
      <c r="U118" s="7"/>
      <c r="V118" s="7">
        <f t="shared" ref="V118" si="701">SUM(N118+R118)</f>
        <v>0</v>
      </c>
      <c r="W118" s="4">
        <v>0.57999999999999996</v>
      </c>
      <c r="X118" s="2">
        <v>97</v>
      </c>
      <c r="Y118" s="2">
        <v>94</v>
      </c>
      <c r="Z118" s="2">
        <v>87</v>
      </c>
      <c r="AA118" s="2">
        <v>0.39</v>
      </c>
      <c r="AB118" s="2">
        <v>60</v>
      </c>
      <c r="AC118" s="2">
        <v>60</v>
      </c>
      <c r="AD118" s="2">
        <v>53</v>
      </c>
      <c r="AE118" s="2"/>
      <c r="AF118" s="2"/>
      <c r="AG118" s="2"/>
      <c r="AH118" s="2"/>
      <c r="AI118" s="2"/>
      <c r="AJ118" s="2"/>
      <c r="AK118" s="2">
        <f t="shared" ref="AK118" si="702">SUM(W118+AA118+AE118+AI118)</f>
        <v>0.97</v>
      </c>
      <c r="AL118" s="4">
        <v>4.62</v>
      </c>
      <c r="AM118" s="2">
        <v>94</v>
      </c>
      <c r="AN118" s="2">
        <v>94</v>
      </c>
      <c r="AO118" s="2">
        <v>94</v>
      </c>
      <c r="AP118" s="2">
        <v>2.99</v>
      </c>
      <c r="AQ118" s="2">
        <v>95</v>
      </c>
      <c r="AR118" s="2">
        <v>94</v>
      </c>
      <c r="AS118" s="2">
        <v>94</v>
      </c>
      <c r="AT118" s="2">
        <f t="shared" ref="AT118" si="703">SUM(AL118+AP118)</f>
        <v>7.61</v>
      </c>
      <c r="AU118" s="4">
        <v>6.74</v>
      </c>
      <c r="AV118" s="2">
        <v>99</v>
      </c>
      <c r="AW118" s="2">
        <v>97</v>
      </c>
      <c r="AX118" s="2">
        <v>95</v>
      </c>
      <c r="AY118" s="2"/>
      <c r="AZ118" s="2"/>
      <c r="BA118" s="2"/>
      <c r="BB118" s="2"/>
      <c r="BC118" s="10">
        <f t="shared" ref="BC118" si="704">SUM(AU118+AY118)</f>
        <v>6.74</v>
      </c>
      <c r="BD118" s="2">
        <v>10.51</v>
      </c>
      <c r="BE118" s="2">
        <v>96</v>
      </c>
      <c r="BF118" s="2">
        <v>89</v>
      </c>
      <c r="BG118" s="2">
        <v>87</v>
      </c>
      <c r="BH118" s="2">
        <f t="shared" si="668"/>
        <v>10.51</v>
      </c>
      <c r="BJ118" s="1"/>
      <c r="BK118" s="1"/>
      <c r="BL118" s="1"/>
      <c r="BM118">
        <f t="shared" ref="BM118" si="705">SUM(BD118+BI118)</f>
        <v>10.51</v>
      </c>
      <c r="BN118" s="2"/>
      <c r="BO118" s="2"/>
      <c r="BP118" s="2"/>
      <c r="BQ118" s="2"/>
      <c r="BR118" s="2">
        <f t="shared" ref="BR118" si="706">SUM(BN118)</f>
        <v>0</v>
      </c>
      <c r="BS118" s="6">
        <v>2.2000000000000002</v>
      </c>
      <c r="BT118" s="1">
        <v>96</v>
      </c>
      <c r="BU118" s="1">
        <v>95</v>
      </c>
      <c r="BV118" s="1">
        <v>91</v>
      </c>
      <c r="CE118" s="9">
        <f t="shared" ref="CE118" si="707">SUM(BS118+BW118+CA118)</f>
        <v>2.2000000000000002</v>
      </c>
      <c r="CF118" s="1">
        <v>1.41</v>
      </c>
      <c r="CG118" s="1">
        <v>95</v>
      </c>
      <c r="CH118" s="1">
        <v>90</v>
      </c>
      <c r="CI118" s="1">
        <v>68</v>
      </c>
      <c r="CR118" s="1">
        <f t="shared" ref="CR118" si="708">SUM(CF118+CJ118+CN118)</f>
        <v>1.41</v>
      </c>
      <c r="CS118" s="4">
        <v>1.5</v>
      </c>
      <c r="CT118" s="2">
        <v>98</v>
      </c>
      <c r="CU118" s="2">
        <v>95</v>
      </c>
      <c r="CV118" s="2">
        <v>93</v>
      </c>
      <c r="CW118" s="2"/>
      <c r="CX118" s="2"/>
      <c r="CY118" s="2"/>
      <c r="CZ118" s="2"/>
      <c r="DA118" s="10">
        <f t="shared" ref="DA118" si="709">SUM(CS118+CW118)</f>
        <v>1.5</v>
      </c>
      <c r="DB118" s="1">
        <v>1.18</v>
      </c>
      <c r="DC118" s="1">
        <v>93</v>
      </c>
      <c r="DD118" s="1">
        <v>81</v>
      </c>
      <c r="DE118" s="1">
        <v>81</v>
      </c>
      <c r="DJ118" s="9">
        <f t="shared" ref="DJ118" si="710">SUM(DB118+DF118)</f>
        <v>1.18</v>
      </c>
      <c r="DK118" s="2">
        <v>0.95</v>
      </c>
      <c r="DL118" s="2">
        <v>91</v>
      </c>
      <c r="DM118" s="2">
        <v>90</v>
      </c>
      <c r="DN118" s="2">
        <v>90</v>
      </c>
      <c r="DO118">
        <v>0.74</v>
      </c>
      <c r="DP118">
        <v>93</v>
      </c>
      <c r="DQ118">
        <v>87</v>
      </c>
      <c r="DR118">
        <v>83</v>
      </c>
      <c r="DS118">
        <f t="shared" ref="DS118" si="711">SUM(DK118+DO118)</f>
        <v>1.69</v>
      </c>
      <c r="DT118" s="4">
        <v>0.49</v>
      </c>
      <c r="DU118" s="2">
        <v>81</v>
      </c>
      <c r="DV118" s="2">
        <v>81</v>
      </c>
      <c r="DW118" s="2">
        <v>58</v>
      </c>
      <c r="DX118" s="2">
        <v>2.42</v>
      </c>
      <c r="DY118" s="2">
        <v>95</v>
      </c>
      <c r="DZ118" s="2">
        <v>93</v>
      </c>
      <c r="EA118" s="2">
        <v>89</v>
      </c>
      <c r="EB118" s="2"/>
      <c r="EC118" s="2"/>
      <c r="ED118" s="2"/>
      <c r="EE118" s="2"/>
      <c r="EF118" s="2"/>
      <c r="EG118" s="2"/>
      <c r="EH118" s="2"/>
      <c r="EI118" s="2"/>
      <c r="EJ118" s="10">
        <f t="shared" ref="EJ118" si="712">SUM(DT118+DX118+EB118+EF118)</f>
        <v>2.91</v>
      </c>
      <c r="EK118" s="2">
        <v>0.66</v>
      </c>
      <c r="EL118" s="2">
        <v>87</v>
      </c>
      <c r="EM118" s="2">
        <v>87</v>
      </c>
      <c r="EN118" s="2">
        <v>86</v>
      </c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10">
        <f t="shared" ref="FA118" si="713">SUM(EK118+EO118+ES118+EW118)</f>
        <v>0.66</v>
      </c>
      <c r="FB118" s="2">
        <v>1.95</v>
      </c>
      <c r="FC118" s="2">
        <v>98</v>
      </c>
      <c r="FD118" s="2">
        <v>94</v>
      </c>
      <c r="FE118" s="2">
        <v>91</v>
      </c>
      <c r="FF118" s="2"/>
      <c r="FG118" s="2"/>
      <c r="FH118" s="2"/>
      <c r="FI118" s="2"/>
      <c r="FJ118" s="10">
        <f t="shared" ref="FJ118" si="714">SUM(FB118+FF118)</f>
        <v>1.95</v>
      </c>
      <c r="FK118" s="2"/>
      <c r="FL118" s="2"/>
      <c r="FM118" s="2"/>
      <c r="FN118" s="2"/>
      <c r="FO118" s="2"/>
      <c r="FP118" s="2"/>
      <c r="FQ118" s="2"/>
      <c r="FR118" s="2"/>
      <c r="FS118" s="10">
        <f t="shared" ref="FS118" si="715">SUM(FK118+FO118)</f>
        <v>0</v>
      </c>
      <c r="FT118" s="2">
        <v>5.94</v>
      </c>
      <c r="FU118" s="2">
        <v>91</v>
      </c>
      <c r="FV118" s="2">
        <v>38</v>
      </c>
      <c r="FW118" s="2">
        <v>38</v>
      </c>
      <c r="FX118" s="2">
        <f t="shared" ref="FX118" si="716">SUM(FT118)</f>
        <v>5.94</v>
      </c>
      <c r="FY118" s="4"/>
      <c r="FZ118" s="2"/>
      <c r="GA118" s="2"/>
      <c r="GB118" s="2"/>
      <c r="GC118" s="2"/>
      <c r="GD118" s="2"/>
      <c r="GE118" s="2"/>
      <c r="GF118" s="2"/>
      <c r="GG118" s="2">
        <f t="shared" ref="GG118" si="717">SUM(FY118+GC118)</f>
        <v>0</v>
      </c>
      <c r="GH118" s="4">
        <v>1.18</v>
      </c>
      <c r="GI118" s="2">
        <v>93</v>
      </c>
      <c r="GJ118" s="2">
        <v>91</v>
      </c>
      <c r="GK118" s="2">
        <v>86</v>
      </c>
      <c r="GL118">
        <f t="shared" ref="GL118" si="718">SUM(GH118)</f>
        <v>1.18</v>
      </c>
    </row>
    <row r="119" spans="1:194">
      <c r="A119" s="2">
        <v>44</v>
      </c>
      <c r="B119" s="2">
        <v>35</v>
      </c>
      <c r="C119" s="2" t="s">
        <v>2</v>
      </c>
      <c r="D119" s="2" t="s">
        <v>3</v>
      </c>
      <c r="E119" s="4">
        <v>11</v>
      </c>
      <c r="F119" s="2">
        <v>16250</v>
      </c>
      <c r="G119" s="2">
        <v>16256</v>
      </c>
      <c r="H119" s="2">
        <v>16258</v>
      </c>
      <c r="I119" s="2"/>
      <c r="J119" s="2"/>
      <c r="K119" s="2"/>
      <c r="L119" s="2"/>
      <c r="M119" s="2"/>
      <c r="N119" s="4"/>
      <c r="O119" s="7"/>
      <c r="P119" s="7"/>
      <c r="Q119" s="7"/>
      <c r="R119" s="7"/>
      <c r="S119" s="7"/>
      <c r="T119" s="7"/>
      <c r="U119" s="7"/>
      <c r="V119" s="7"/>
      <c r="W119" s="4">
        <v>1</v>
      </c>
      <c r="X119" s="2">
        <v>15517</v>
      </c>
      <c r="Y119" s="2">
        <v>15645</v>
      </c>
      <c r="Z119" s="2">
        <v>15516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4"/>
      <c r="AM119" s="2"/>
      <c r="AN119" s="2"/>
      <c r="AO119" s="2"/>
      <c r="AP119" s="2"/>
      <c r="AQ119" s="2"/>
      <c r="AR119" s="2"/>
      <c r="AS119" s="2"/>
      <c r="AT119" s="3"/>
      <c r="AU119" s="4">
        <v>12</v>
      </c>
      <c r="AV119" s="2">
        <v>56274</v>
      </c>
      <c r="AW119" s="2">
        <v>56370</v>
      </c>
      <c r="AX119" s="2">
        <v>56372</v>
      </c>
      <c r="AY119" s="2"/>
      <c r="AZ119" s="2"/>
      <c r="BA119" s="2"/>
      <c r="BB119" s="2"/>
      <c r="BC119" s="13"/>
      <c r="BD119" s="2">
        <v>16</v>
      </c>
      <c r="BE119" s="2">
        <v>62261</v>
      </c>
      <c r="BF119" s="2">
        <v>62432</v>
      </c>
      <c r="BG119" s="2">
        <v>62378</v>
      </c>
      <c r="BH119" s="2"/>
      <c r="BN119" s="2">
        <v>17</v>
      </c>
      <c r="BO119" s="2">
        <v>62311</v>
      </c>
      <c r="BP119" s="2">
        <v>15612</v>
      </c>
      <c r="BQ119" s="2">
        <v>15570</v>
      </c>
      <c r="BR119" s="2"/>
      <c r="BS119" s="6">
        <v>15</v>
      </c>
      <c r="BT119" s="1">
        <v>62563</v>
      </c>
      <c r="BU119" s="1">
        <v>62249</v>
      </c>
      <c r="BV119" s="1">
        <v>62423</v>
      </c>
      <c r="CF119" s="1">
        <v>14</v>
      </c>
      <c r="CG119" s="1">
        <v>62286</v>
      </c>
      <c r="CH119" s="1">
        <v>62285</v>
      </c>
      <c r="CI119" s="1">
        <v>62314</v>
      </c>
      <c r="CS119" s="4">
        <v>18</v>
      </c>
      <c r="CT119" s="2">
        <v>62246</v>
      </c>
      <c r="CU119" s="2">
        <v>62441</v>
      </c>
      <c r="CV119" s="2">
        <v>62330</v>
      </c>
      <c r="CW119" s="2"/>
      <c r="CX119" s="2"/>
      <c r="CY119" s="2"/>
      <c r="CZ119" s="2"/>
      <c r="DA119" s="10"/>
      <c r="DK119" s="2">
        <v>10</v>
      </c>
      <c r="DL119" s="2">
        <v>15686</v>
      </c>
      <c r="DM119" s="2">
        <v>15514</v>
      </c>
      <c r="DN119" s="2">
        <v>15683</v>
      </c>
      <c r="DT119" s="4">
        <v>9.6270000000000007</v>
      </c>
      <c r="DU119" s="2">
        <v>62439</v>
      </c>
      <c r="DV119" s="2">
        <v>62441</v>
      </c>
      <c r="DW119" s="2">
        <v>62438</v>
      </c>
      <c r="DX119" s="2">
        <v>23</v>
      </c>
      <c r="DY119" s="2">
        <v>62438</v>
      </c>
      <c r="DZ119" s="2">
        <v>62525</v>
      </c>
      <c r="EA119" s="2">
        <v>65627</v>
      </c>
      <c r="EB119" s="2"/>
      <c r="EC119" s="2"/>
      <c r="ED119" s="2"/>
      <c r="EE119" s="2"/>
      <c r="EF119" s="2"/>
      <c r="EG119" s="2"/>
      <c r="EH119" s="2"/>
      <c r="EI119" s="2"/>
      <c r="EJ119" s="10"/>
      <c r="EK119" s="2">
        <v>20</v>
      </c>
      <c r="EL119" s="2">
        <v>62525</v>
      </c>
      <c r="EM119" s="2">
        <v>62470</v>
      </c>
      <c r="EN119" s="2">
        <v>62249</v>
      </c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10"/>
      <c r="FB119" s="2"/>
      <c r="FC119" s="2"/>
      <c r="FD119" s="2"/>
      <c r="FE119" s="2"/>
      <c r="FF119" s="2"/>
      <c r="FG119" s="2"/>
      <c r="FH119" s="2"/>
      <c r="FI119" s="2"/>
      <c r="FJ119" s="10"/>
      <c r="FK119" s="2">
        <v>7</v>
      </c>
      <c r="FL119" s="2">
        <v>15480</v>
      </c>
      <c r="FM119" s="2">
        <v>15645</v>
      </c>
      <c r="FN119" s="2">
        <v>15686</v>
      </c>
      <c r="FO119" s="2"/>
      <c r="FP119" s="2"/>
      <c r="FQ119" s="2"/>
      <c r="FR119" s="2"/>
      <c r="FS119" s="10"/>
      <c r="FT119" s="2">
        <v>25</v>
      </c>
      <c r="FU119" s="2">
        <v>76518</v>
      </c>
      <c r="FV119" s="2">
        <v>62298</v>
      </c>
      <c r="FW119" s="2">
        <v>34376</v>
      </c>
      <c r="FX119" s="2"/>
      <c r="FY119" s="4">
        <v>19</v>
      </c>
      <c r="FZ119" s="2">
        <v>62421</v>
      </c>
      <c r="GA119" s="2">
        <v>62249</v>
      </c>
      <c r="GB119" s="2">
        <v>62530</v>
      </c>
      <c r="GC119" s="2"/>
      <c r="GD119" s="2"/>
      <c r="GE119" s="2"/>
      <c r="GF119" s="2"/>
      <c r="GG119" s="2"/>
      <c r="GH119" s="4"/>
      <c r="GI119" s="2"/>
      <c r="GJ119" s="2"/>
      <c r="GK119" s="2"/>
    </row>
    <row r="120" spans="1:194">
      <c r="A120" s="2"/>
      <c r="B120" s="2"/>
      <c r="C120" s="2" t="s">
        <v>4</v>
      </c>
      <c r="D120" s="2" t="s">
        <v>5</v>
      </c>
      <c r="E120" s="4">
        <v>7.4870000000000001</v>
      </c>
      <c r="F120" s="2" t="s">
        <v>0</v>
      </c>
      <c r="G120" s="2" t="s">
        <v>0</v>
      </c>
      <c r="H120" s="2" t="s">
        <v>1</v>
      </c>
      <c r="I120" s="2"/>
      <c r="J120" s="2"/>
      <c r="K120" s="2"/>
      <c r="L120" s="2"/>
      <c r="M120" s="2"/>
      <c r="N120" s="4"/>
      <c r="O120" s="7"/>
      <c r="P120" s="7"/>
      <c r="Q120" s="7"/>
      <c r="R120" s="7"/>
      <c r="S120" s="7"/>
      <c r="T120" s="7"/>
      <c r="U120" s="7"/>
      <c r="V120" s="7"/>
      <c r="W120" s="4">
        <v>4.7779999999999996</v>
      </c>
      <c r="X120" s="2" t="s">
        <v>26</v>
      </c>
      <c r="Y120" s="2" t="s">
        <v>28</v>
      </c>
      <c r="Z120" s="2" t="s">
        <v>38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4"/>
      <c r="AM120" s="2"/>
      <c r="AN120" s="2"/>
      <c r="AO120" s="2"/>
      <c r="AP120" s="2"/>
      <c r="AQ120" s="2"/>
      <c r="AR120" s="2"/>
      <c r="AS120" s="2"/>
      <c r="AT120" s="2"/>
      <c r="AU120" s="4">
        <v>7.968</v>
      </c>
      <c r="AV120" s="2" t="s">
        <v>59</v>
      </c>
      <c r="AW120" s="2" t="s">
        <v>58</v>
      </c>
      <c r="AX120" s="2" t="s">
        <v>58</v>
      </c>
      <c r="AY120" s="2"/>
      <c r="AZ120" s="2"/>
      <c r="BA120" s="2"/>
      <c r="BB120" s="2"/>
      <c r="BC120" s="10"/>
      <c r="BD120" s="2">
        <v>9.0419999999999998</v>
      </c>
      <c r="BE120" s="2" t="s">
        <v>68</v>
      </c>
      <c r="BF120" s="2" t="s">
        <v>67</v>
      </c>
      <c r="BG120" s="2" t="s">
        <v>69</v>
      </c>
      <c r="BH120" s="2"/>
      <c r="BN120" s="2">
        <v>9.2910000000000004</v>
      </c>
      <c r="BO120" s="2" t="s">
        <v>78</v>
      </c>
      <c r="BP120" s="2" t="s">
        <v>27</v>
      </c>
      <c r="BQ120" s="2" t="s">
        <v>18</v>
      </c>
      <c r="BR120" s="2"/>
      <c r="BS120" s="6">
        <v>8.7539999999999996</v>
      </c>
      <c r="BT120" s="1" t="s">
        <v>83</v>
      </c>
      <c r="BU120" s="1" t="s">
        <v>94</v>
      </c>
      <c r="BV120" s="1" t="s">
        <v>84</v>
      </c>
      <c r="CF120" s="1">
        <v>8.6890000000000001</v>
      </c>
      <c r="CG120" s="1" t="s">
        <v>89</v>
      </c>
      <c r="CH120" s="1" t="s">
        <v>89</v>
      </c>
      <c r="CI120" s="1" t="s">
        <v>99</v>
      </c>
      <c r="CS120" s="4">
        <v>9.3550000000000004</v>
      </c>
      <c r="CT120" s="2" t="s">
        <v>92</v>
      </c>
      <c r="CU120" s="2" t="s">
        <v>97</v>
      </c>
      <c r="CV120" s="2" t="s">
        <v>87</v>
      </c>
      <c r="CW120" s="2"/>
      <c r="CX120" s="2"/>
      <c r="CY120" s="2"/>
      <c r="CZ120" s="2"/>
      <c r="DA120" s="10"/>
      <c r="DK120" s="2">
        <v>5.8040000000000003</v>
      </c>
      <c r="DL120" s="2" t="s">
        <v>31</v>
      </c>
      <c r="DM120" s="2" t="s">
        <v>38</v>
      </c>
      <c r="DN120" s="2" t="s">
        <v>57</v>
      </c>
      <c r="DT120" s="4">
        <v>3.89</v>
      </c>
      <c r="DU120" s="2" t="s">
        <v>97</v>
      </c>
      <c r="DV120" s="2" t="s">
        <v>97</v>
      </c>
      <c r="DW120" s="2" t="s">
        <v>97</v>
      </c>
      <c r="DX120" s="2">
        <v>9.6750000000000007</v>
      </c>
      <c r="DY120" s="2" t="s">
        <v>97</v>
      </c>
      <c r="DZ120" s="2" t="s">
        <v>85</v>
      </c>
      <c r="EA120" s="2" t="s">
        <v>125</v>
      </c>
      <c r="EB120" s="2"/>
      <c r="EC120" s="2"/>
      <c r="ED120" s="2"/>
      <c r="EE120" s="2"/>
      <c r="EF120" s="2"/>
      <c r="EG120" s="2"/>
      <c r="EH120" s="2"/>
      <c r="EI120" s="2"/>
      <c r="EJ120" s="10"/>
      <c r="EK120" s="2">
        <v>9.4990000000000006</v>
      </c>
      <c r="EL120" s="2" t="s">
        <v>85</v>
      </c>
      <c r="EM120" s="2" t="s">
        <v>130</v>
      </c>
      <c r="EN120" s="2" t="s">
        <v>94</v>
      </c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10"/>
      <c r="FB120" s="2"/>
      <c r="FC120" s="2"/>
      <c r="FD120" s="2"/>
      <c r="FE120" s="2"/>
      <c r="FF120" s="2"/>
      <c r="FG120" s="2"/>
      <c r="FH120" s="2"/>
      <c r="FI120" s="2"/>
      <c r="FJ120" s="10"/>
      <c r="FK120" s="2">
        <v>5.556</v>
      </c>
      <c r="FL120" s="2" t="s">
        <v>29</v>
      </c>
      <c r="FM120" s="2" t="s">
        <v>28</v>
      </c>
      <c r="FN120" s="2" t="s">
        <v>31</v>
      </c>
      <c r="FO120" s="2"/>
      <c r="FP120" s="2"/>
      <c r="FQ120" s="2"/>
      <c r="FR120" s="2"/>
      <c r="FS120" s="10"/>
      <c r="FT120" s="2">
        <v>10.076000000000001</v>
      </c>
      <c r="FU120" s="2" t="s">
        <v>162</v>
      </c>
      <c r="FV120" s="2" t="s">
        <v>150</v>
      </c>
      <c r="FW120" s="2" t="s">
        <v>149</v>
      </c>
      <c r="FX120" s="2"/>
      <c r="FY120" s="4">
        <v>9.4510000000000005</v>
      </c>
      <c r="FZ120" s="2" t="s">
        <v>84</v>
      </c>
      <c r="GA120" s="2" t="s">
        <v>94</v>
      </c>
      <c r="GB120" s="2" t="s">
        <v>85</v>
      </c>
      <c r="GC120" s="2"/>
      <c r="GD120" s="2"/>
      <c r="GE120" s="2"/>
      <c r="GF120" s="2"/>
      <c r="GG120" s="2"/>
      <c r="GH120" s="4"/>
      <c r="GI120" s="2"/>
      <c r="GJ120" s="2"/>
      <c r="GK120" s="2"/>
    </row>
    <row r="121" spans="1:194">
      <c r="A121" s="2"/>
      <c r="B121" s="2"/>
      <c r="C121" s="2" t="s">
        <v>8</v>
      </c>
      <c r="D121" s="2" t="s">
        <v>9</v>
      </c>
      <c r="E121" s="4">
        <v>27.02</v>
      </c>
      <c r="F121" s="2">
        <v>97</v>
      </c>
      <c r="G121" s="2">
        <v>91</v>
      </c>
      <c r="H121" s="2">
        <v>91</v>
      </c>
      <c r="I121" s="2"/>
      <c r="J121" s="2"/>
      <c r="K121" s="2"/>
      <c r="L121" s="2"/>
      <c r="M121" s="2">
        <f t="shared" ref="M121" si="719">SUM(E121+I121)</f>
        <v>27.02</v>
      </c>
      <c r="N121" s="4"/>
      <c r="O121" s="7"/>
      <c r="P121" s="7"/>
      <c r="Q121" s="7"/>
      <c r="R121" s="7"/>
      <c r="S121" s="7"/>
      <c r="T121" s="7"/>
      <c r="U121" s="7"/>
      <c r="V121" s="7">
        <f t="shared" ref="V121" si="720">SUM(N121+R121)</f>
        <v>0</v>
      </c>
      <c r="W121" s="4">
        <v>0.83</v>
      </c>
      <c r="X121" s="2">
        <v>93</v>
      </c>
      <c r="Y121" s="2">
        <v>86</v>
      </c>
      <c r="Z121" s="2">
        <v>72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>
        <f t="shared" ref="AK121" si="721">SUM(W121+AA121+AE121+AI121)</f>
        <v>0.83</v>
      </c>
      <c r="AL121" s="4"/>
      <c r="AM121" s="2"/>
      <c r="AN121" s="2"/>
      <c r="AO121" s="2"/>
      <c r="AP121" s="2"/>
      <c r="AQ121" s="2"/>
      <c r="AR121" s="2"/>
      <c r="AS121" s="2"/>
      <c r="AT121" s="2">
        <f t="shared" ref="AT121" si="722">SUM(AL121+AP121)</f>
        <v>0</v>
      </c>
      <c r="AU121" s="4">
        <v>8.5500000000000007</v>
      </c>
      <c r="AV121" s="2">
        <v>98</v>
      </c>
      <c r="AW121" s="2">
        <v>94</v>
      </c>
      <c r="AX121" s="2">
        <v>93</v>
      </c>
      <c r="AY121" s="2"/>
      <c r="AZ121" s="2"/>
      <c r="BA121" s="2"/>
      <c r="BB121" s="2"/>
      <c r="BC121" s="10">
        <f t="shared" ref="BC121" si="723">SUM(AU121+AY121)</f>
        <v>8.5500000000000007</v>
      </c>
      <c r="BD121" s="2">
        <v>9.98</v>
      </c>
      <c r="BE121" s="2">
        <v>98</v>
      </c>
      <c r="BF121" s="2">
        <v>93</v>
      </c>
      <c r="BG121" s="2">
        <v>91</v>
      </c>
      <c r="BH121" s="2">
        <f t="shared" si="668"/>
        <v>9.98</v>
      </c>
      <c r="BM121">
        <f t="shared" ref="BM121" si="724">SUM(BD121+BI121)</f>
        <v>9.98</v>
      </c>
      <c r="BN121" s="2">
        <v>1.35</v>
      </c>
      <c r="BO121" s="2">
        <v>89</v>
      </c>
      <c r="BP121" s="2">
        <v>81</v>
      </c>
      <c r="BQ121" s="2">
        <v>81</v>
      </c>
      <c r="BR121" s="2">
        <f t="shared" ref="BR121" si="725">SUM(BN121)</f>
        <v>1.35</v>
      </c>
      <c r="BS121" s="6">
        <v>1.01</v>
      </c>
      <c r="BT121" s="1">
        <v>93</v>
      </c>
      <c r="BU121" s="1">
        <v>91</v>
      </c>
      <c r="BV121" s="1">
        <v>90</v>
      </c>
      <c r="CE121" s="9">
        <f t="shared" ref="CE121" si="726">SUM(BS121+BW121+CA121)</f>
        <v>1.01</v>
      </c>
      <c r="CF121" s="1">
        <v>0.67</v>
      </c>
      <c r="CG121" s="1">
        <v>95</v>
      </c>
      <c r="CH121" s="1">
        <v>94</v>
      </c>
      <c r="CI121" s="1">
        <v>91</v>
      </c>
      <c r="CR121" s="1">
        <f>SUM(CJ121+CF121+CN121)</f>
        <v>0.67</v>
      </c>
      <c r="CS121" s="4">
        <v>0.7</v>
      </c>
      <c r="CT121" s="2">
        <v>68</v>
      </c>
      <c r="CU121" s="2">
        <v>64</v>
      </c>
      <c r="CV121" s="2">
        <v>45</v>
      </c>
      <c r="CW121" s="2"/>
      <c r="CX121" s="2"/>
      <c r="CY121" s="2"/>
      <c r="CZ121" s="2"/>
      <c r="DA121" s="10">
        <f t="shared" ref="DA121" si="727">SUM(CS121+CW121)</f>
        <v>0.7</v>
      </c>
      <c r="DJ121" s="9">
        <f t="shared" ref="DJ121" si="728">SUM(DB121+DF121)</f>
        <v>0</v>
      </c>
      <c r="DK121" s="2">
        <v>1.8</v>
      </c>
      <c r="DL121" s="2">
        <v>90</v>
      </c>
      <c r="DM121" s="2">
        <v>72</v>
      </c>
      <c r="DN121" s="2">
        <v>58</v>
      </c>
      <c r="DS121">
        <f t="shared" ref="DS121" si="729">SUM(DK121+DO121)</f>
        <v>1.8</v>
      </c>
      <c r="DT121" s="4">
        <v>22</v>
      </c>
      <c r="DU121" s="2">
        <v>95</v>
      </c>
      <c r="DV121" s="2">
        <v>93</v>
      </c>
      <c r="DW121" s="2">
        <v>90</v>
      </c>
      <c r="DX121" s="2">
        <v>7.33</v>
      </c>
      <c r="DY121" s="2">
        <v>84</v>
      </c>
      <c r="DZ121" s="2">
        <v>78</v>
      </c>
      <c r="EA121" s="2">
        <v>74</v>
      </c>
      <c r="EB121" s="2"/>
      <c r="EC121" s="2"/>
      <c r="ED121" s="2"/>
      <c r="EE121" s="2"/>
      <c r="EF121" s="2"/>
      <c r="EG121" s="2"/>
      <c r="EH121" s="2"/>
      <c r="EI121" s="2"/>
      <c r="EJ121" s="10">
        <f t="shared" ref="EJ121" si="730">SUM(DT121+DX121+EB121+EF121)</f>
        <v>29.33</v>
      </c>
      <c r="EK121" s="2">
        <v>1.01</v>
      </c>
      <c r="EL121" s="2">
        <v>97</v>
      </c>
      <c r="EM121" s="2">
        <v>97</v>
      </c>
      <c r="EN121" s="2">
        <v>96</v>
      </c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10">
        <f t="shared" ref="FA121" si="731">SUM(EK121+EO121+ES121+EW121)</f>
        <v>1.01</v>
      </c>
      <c r="FB121" s="2"/>
      <c r="FC121" s="2"/>
      <c r="FD121" s="2"/>
      <c r="FE121" s="2"/>
      <c r="FF121" s="2"/>
      <c r="FG121" s="2"/>
      <c r="FH121" s="2"/>
      <c r="FI121" s="2"/>
      <c r="FJ121" s="10">
        <f t="shared" ref="FJ121" si="732">SUM(FB121+FF121)</f>
        <v>0</v>
      </c>
      <c r="FK121" s="2">
        <v>0.93</v>
      </c>
      <c r="FL121" s="2">
        <v>90</v>
      </c>
      <c r="FM121" s="2">
        <v>87</v>
      </c>
      <c r="FN121" s="2">
        <v>76</v>
      </c>
      <c r="FO121" s="2"/>
      <c r="FP121" s="2"/>
      <c r="FQ121" s="2"/>
      <c r="FR121" s="2"/>
      <c r="FS121" s="10">
        <f t="shared" ref="FS121" si="733">SUM(FK121+FO121)</f>
        <v>0.93</v>
      </c>
      <c r="FT121" s="2">
        <v>10.3</v>
      </c>
      <c r="FU121" s="2">
        <v>91</v>
      </c>
      <c r="FV121" s="2">
        <v>38</v>
      </c>
      <c r="FW121" s="2">
        <v>37</v>
      </c>
      <c r="FX121" s="2">
        <f t="shared" ref="FX121" si="734">SUM(FT121)</f>
        <v>10.3</v>
      </c>
      <c r="FY121" s="4">
        <v>1.83</v>
      </c>
      <c r="FZ121" s="2">
        <v>93</v>
      </c>
      <c r="GA121" s="2">
        <v>83</v>
      </c>
      <c r="GB121" s="2">
        <v>83</v>
      </c>
      <c r="GC121" s="2"/>
      <c r="GD121" s="2"/>
      <c r="GE121" s="2"/>
      <c r="GF121" s="2"/>
      <c r="GG121" s="2">
        <f t="shared" ref="GG121" si="735">SUM(FY121+GC121)</f>
        <v>1.83</v>
      </c>
      <c r="GH121" s="4"/>
      <c r="GI121" s="2"/>
      <c r="GJ121" s="2"/>
      <c r="GK121" s="2"/>
      <c r="GL121">
        <f t="shared" ref="GL121" si="736">SUM(GH121)</f>
        <v>0</v>
      </c>
    </row>
    <row r="122" spans="1:194">
      <c r="A122" s="2">
        <v>45</v>
      </c>
      <c r="B122" s="2">
        <v>29</v>
      </c>
      <c r="C122" s="2" t="s">
        <v>2</v>
      </c>
      <c r="D122" s="2" t="s">
        <v>3</v>
      </c>
      <c r="E122" s="4">
        <v>6</v>
      </c>
      <c r="F122" s="2">
        <v>16250</v>
      </c>
      <c r="G122" s="2">
        <v>16255</v>
      </c>
      <c r="H122" s="2">
        <v>16256</v>
      </c>
      <c r="I122" s="2"/>
      <c r="J122" s="2"/>
      <c r="K122" s="2"/>
      <c r="L122" s="2"/>
      <c r="M122" s="2"/>
      <c r="N122" s="4"/>
      <c r="O122" s="7"/>
      <c r="P122" s="7"/>
      <c r="Q122" s="7"/>
      <c r="R122" s="7"/>
      <c r="S122" s="7"/>
      <c r="T122" s="7"/>
      <c r="U122" s="7"/>
      <c r="V122" s="7"/>
      <c r="W122" s="4">
        <v>2</v>
      </c>
      <c r="X122" s="2">
        <v>15517</v>
      </c>
      <c r="Y122" s="2">
        <v>15721</v>
      </c>
      <c r="Z122" s="2">
        <v>15500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4"/>
      <c r="AM122" s="2"/>
      <c r="AN122" s="2"/>
      <c r="AO122" s="2"/>
      <c r="AP122" s="2"/>
      <c r="AQ122" s="2"/>
      <c r="AR122" s="2"/>
      <c r="AS122" s="2"/>
      <c r="AT122" s="3"/>
      <c r="AU122" s="4">
        <v>7</v>
      </c>
      <c r="AV122" s="2">
        <v>56274</v>
      </c>
      <c r="AW122" s="2">
        <v>56372</v>
      </c>
      <c r="AX122" s="2">
        <v>56370</v>
      </c>
      <c r="AY122" s="2"/>
      <c r="AZ122" s="2"/>
      <c r="BA122" s="2"/>
      <c r="BB122" s="2"/>
      <c r="BC122" s="13"/>
      <c r="BD122" s="2">
        <v>11</v>
      </c>
      <c r="BE122" s="2">
        <v>62261</v>
      </c>
      <c r="BF122" s="2">
        <v>62432</v>
      </c>
      <c r="BG122" s="2">
        <v>62264</v>
      </c>
      <c r="BH122" s="2"/>
      <c r="BN122" s="2">
        <v>13</v>
      </c>
      <c r="BO122" s="2">
        <v>62311</v>
      </c>
      <c r="BP122" s="2">
        <v>62310</v>
      </c>
      <c r="BQ122" s="2">
        <v>62361</v>
      </c>
      <c r="BR122" s="2"/>
      <c r="BS122" s="6">
        <v>10</v>
      </c>
      <c r="BT122" s="1">
        <v>62563</v>
      </c>
      <c r="BU122" s="1">
        <v>62421</v>
      </c>
      <c r="BV122" s="1">
        <v>62562</v>
      </c>
      <c r="CF122" s="1">
        <v>8</v>
      </c>
      <c r="CG122" s="1">
        <v>62286</v>
      </c>
      <c r="CH122" s="1">
        <v>62283</v>
      </c>
      <c r="CI122" s="1">
        <v>62285</v>
      </c>
      <c r="CS122" s="4">
        <v>9</v>
      </c>
      <c r="CT122" s="2">
        <v>62244</v>
      </c>
      <c r="CU122" s="2">
        <v>62286</v>
      </c>
      <c r="CV122" s="2">
        <v>62283</v>
      </c>
      <c r="CW122" s="2"/>
      <c r="CX122" s="2"/>
      <c r="CY122" s="2"/>
      <c r="CZ122" s="2"/>
      <c r="DA122" s="10"/>
      <c r="DB122" s="1">
        <v>20</v>
      </c>
      <c r="DC122" s="1">
        <v>62408</v>
      </c>
      <c r="DD122" s="1">
        <v>62407</v>
      </c>
      <c r="DE122" s="1">
        <v>62314</v>
      </c>
      <c r="DF122" s="1">
        <v>23</v>
      </c>
      <c r="DG122" s="1">
        <v>62408</v>
      </c>
      <c r="DH122" s="1">
        <v>62520</v>
      </c>
      <c r="DI122" s="1">
        <v>62245</v>
      </c>
      <c r="DK122" s="2"/>
      <c r="DL122" s="2"/>
      <c r="DM122" s="2"/>
      <c r="DN122" s="2"/>
      <c r="DT122" s="4"/>
      <c r="DU122" s="2"/>
      <c r="DV122" s="2"/>
      <c r="DW122" s="2"/>
      <c r="DX122" s="2">
        <v>18</v>
      </c>
      <c r="DY122" s="2">
        <v>62439</v>
      </c>
      <c r="DZ122" s="2">
        <v>62441</v>
      </c>
      <c r="EA122" s="2">
        <v>62438</v>
      </c>
      <c r="EB122" s="2"/>
      <c r="EC122" s="2"/>
      <c r="ED122" s="2"/>
      <c r="EE122" s="2"/>
      <c r="EF122" s="2"/>
      <c r="EG122" s="2"/>
      <c r="EH122" s="2"/>
      <c r="EI122" s="2"/>
      <c r="EJ122" s="10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10"/>
      <c r="FB122" s="2">
        <v>16</v>
      </c>
      <c r="FC122" s="2">
        <v>62470</v>
      </c>
      <c r="FD122" s="2">
        <v>62291</v>
      </c>
      <c r="FE122" s="2">
        <v>62469</v>
      </c>
      <c r="FF122" s="2"/>
      <c r="FG122" s="2"/>
      <c r="FH122" s="2"/>
      <c r="FI122" s="2"/>
      <c r="FJ122" s="10"/>
      <c r="FK122" s="2"/>
      <c r="FL122" s="2"/>
      <c r="FM122" s="2"/>
      <c r="FN122" s="2"/>
      <c r="FO122" s="2"/>
      <c r="FP122" s="2"/>
      <c r="FQ122" s="2"/>
      <c r="FR122" s="2"/>
      <c r="FS122" s="10"/>
      <c r="FT122" s="2"/>
      <c r="FU122" s="2"/>
      <c r="FV122" s="2"/>
      <c r="FW122" s="2"/>
      <c r="FX122" s="2"/>
      <c r="FY122" s="4">
        <v>15</v>
      </c>
      <c r="FZ122" s="2">
        <v>62421</v>
      </c>
      <c r="GA122" s="2">
        <v>62563</v>
      </c>
      <c r="GB122" s="2">
        <v>62415</v>
      </c>
      <c r="GC122" s="2"/>
      <c r="GD122" s="2"/>
      <c r="GE122" s="2"/>
      <c r="GF122" s="2"/>
      <c r="GG122" s="2"/>
      <c r="GH122" s="4"/>
      <c r="GI122" s="2"/>
      <c r="GJ122" s="2"/>
      <c r="GK122" s="2"/>
    </row>
    <row r="123" spans="1:194">
      <c r="A123" s="2"/>
      <c r="B123" s="2"/>
      <c r="C123" s="2" t="s">
        <v>4</v>
      </c>
      <c r="D123" s="2" t="s">
        <v>5</v>
      </c>
      <c r="E123" s="4">
        <v>7.4950000000000001</v>
      </c>
      <c r="F123" s="2" t="s">
        <v>0</v>
      </c>
      <c r="G123" s="2" t="s">
        <v>1</v>
      </c>
      <c r="H123" s="2" t="s">
        <v>0</v>
      </c>
      <c r="I123" s="2"/>
      <c r="J123" s="2"/>
      <c r="K123" s="2"/>
      <c r="L123" s="2"/>
      <c r="M123" s="2"/>
      <c r="N123" s="4"/>
      <c r="O123" s="7"/>
      <c r="P123" s="7"/>
      <c r="Q123" s="7"/>
      <c r="R123" s="7"/>
      <c r="S123" s="7"/>
      <c r="T123" s="7"/>
      <c r="U123" s="7"/>
      <c r="V123" s="7"/>
      <c r="W123" s="4">
        <v>5.3470000000000004</v>
      </c>
      <c r="X123" s="2" t="s">
        <v>26</v>
      </c>
      <c r="Y123" s="2" t="s">
        <v>23</v>
      </c>
      <c r="Z123" s="2" t="s">
        <v>22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4"/>
      <c r="AM123" s="2"/>
      <c r="AN123" s="2"/>
      <c r="AO123" s="2"/>
      <c r="AP123" s="2"/>
      <c r="AQ123" s="2"/>
      <c r="AR123" s="2"/>
      <c r="AS123" s="2"/>
      <c r="AT123" s="2"/>
      <c r="AU123" s="4">
        <v>7.968</v>
      </c>
      <c r="AV123" s="2" t="s">
        <v>59</v>
      </c>
      <c r="AW123" s="2" t="s">
        <v>58</v>
      </c>
      <c r="AX123" s="2" t="s">
        <v>58</v>
      </c>
      <c r="AY123" s="2"/>
      <c r="AZ123" s="2"/>
      <c r="BA123" s="2"/>
      <c r="BB123" s="2"/>
      <c r="BC123" s="10"/>
      <c r="BD123" s="2">
        <v>9.0500000000000007</v>
      </c>
      <c r="BE123" s="2" t="s">
        <v>68</v>
      </c>
      <c r="BF123" s="2" t="s">
        <v>67</v>
      </c>
      <c r="BG123" s="2" t="s">
        <v>68</v>
      </c>
      <c r="BH123" s="2"/>
      <c r="BN123" s="2">
        <v>9.2910000000000004</v>
      </c>
      <c r="BO123" s="2" t="s">
        <v>78</v>
      </c>
      <c r="BP123" s="2" t="s">
        <v>78</v>
      </c>
      <c r="BQ123" s="2" t="s">
        <v>79</v>
      </c>
      <c r="BR123" s="2"/>
      <c r="BS123" s="6">
        <v>8.7539999999999996</v>
      </c>
      <c r="BT123" s="1" t="s">
        <v>83</v>
      </c>
      <c r="BU123" s="1" t="s">
        <v>84</v>
      </c>
      <c r="BV123" s="1" t="s">
        <v>83</v>
      </c>
      <c r="CF123" s="1">
        <v>8.4329999999999998</v>
      </c>
      <c r="CG123" s="1" t="s">
        <v>89</v>
      </c>
      <c r="CH123" s="1" t="s">
        <v>89</v>
      </c>
      <c r="CI123" s="1" t="s">
        <v>89</v>
      </c>
      <c r="CS123" s="4">
        <v>8.69</v>
      </c>
      <c r="CT123" s="2" t="s">
        <v>92</v>
      </c>
      <c r="CU123" s="2" t="s">
        <v>89</v>
      </c>
      <c r="CV123" s="2" t="s">
        <v>89</v>
      </c>
      <c r="CW123" s="2"/>
      <c r="CX123" s="2"/>
      <c r="CY123" s="2"/>
      <c r="CZ123" s="2"/>
      <c r="DA123" s="10"/>
      <c r="DB123" s="1">
        <v>9.7479999999999993</v>
      </c>
      <c r="DC123" s="1" t="s">
        <v>100</v>
      </c>
      <c r="DD123" s="1" t="s">
        <v>100</v>
      </c>
      <c r="DE123" s="1" t="s">
        <v>99</v>
      </c>
      <c r="DF123" s="1">
        <v>10.397</v>
      </c>
      <c r="DG123" s="1" t="s">
        <v>100</v>
      </c>
      <c r="DH123" s="1" t="s">
        <v>105</v>
      </c>
      <c r="DI123" s="1" t="s">
        <v>101</v>
      </c>
      <c r="DK123" s="2"/>
      <c r="DL123" s="2"/>
      <c r="DM123" s="2"/>
      <c r="DN123" s="2"/>
      <c r="DT123" s="4"/>
      <c r="DU123" s="2"/>
      <c r="DV123" s="2"/>
      <c r="DW123" s="2"/>
      <c r="DX123" s="2">
        <v>9.6270000000000007</v>
      </c>
      <c r="DY123" s="2" t="s">
        <v>97</v>
      </c>
      <c r="DZ123" s="2" t="s">
        <v>97</v>
      </c>
      <c r="EA123" s="2" t="s">
        <v>97</v>
      </c>
      <c r="EB123" s="2"/>
      <c r="EC123" s="2"/>
      <c r="ED123" s="2"/>
      <c r="EE123" s="2"/>
      <c r="EF123" s="2"/>
      <c r="EG123" s="2"/>
      <c r="EH123" s="2"/>
      <c r="EI123" s="2"/>
      <c r="EJ123" s="10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10"/>
      <c r="FB123" s="2">
        <v>9.4990000000000006</v>
      </c>
      <c r="FC123" s="2" t="s">
        <v>130</v>
      </c>
      <c r="FD123" s="2" t="s">
        <v>130</v>
      </c>
      <c r="FE123" s="2" t="s">
        <v>130</v>
      </c>
      <c r="FF123" s="2"/>
      <c r="FG123" s="2"/>
      <c r="FH123" s="2"/>
      <c r="FI123" s="2"/>
      <c r="FJ123" s="10"/>
      <c r="FK123" s="2"/>
      <c r="FL123" s="2"/>
      <c r="FM123" s="2"/>
      <c r="FN123" s="2"/>
      <c r="FO123" s="2"/>
      <c r="FP123" s="2"/>
      <c r="FQ123" s="2"/>
      <c r="FR123" s="2"/>
      <c r="FS123" s="10"/>
      <c r="FT123" s="2"/>
      <c r="FU123" s="2"/>
      <c r="FV123" s="2"/>
      <c r="FW123" s="2"/>
      <c r="FX123" s="2"/>
      <c r="FY123" s="4">
        <v>9.4510000000000005</v>
      </c>
      <c r="FZ123" s="2" t="s">
        <v>84</v>
      </c>
      <c r="GA123" s="2" t="s">
        <v>83</v>
      </c>
      <c r="GB123" s="2" t="s">
        <v>93</v>
      </c>
      <c r="GC123" s="2"/>
      <c r="GD123" s="2"/>
      <c r="GE123" s="2"/>
      <c r="GF123" s="2"/>
      <c r="GG123" s="2"/>
      <c r="GH123" s="4"/>
      <c r="GI123" s="2"/>
      <c r="GJ123" s="2"/>
      <c r="GK123" s="2"/>
    </row>
    <row r="124" spans="1:194">
      <c r="A124" s="2"/>
      <c r="B124" s="2"/>
      <c r="C124" s="2" t="s">
        <v>8</v>
      </c>
      <c r="D124" s="2" t="s">
        <v>9</v>
      </c>
      <c r="E124" s="4">
        <v>21.13</v>
      </c>
      <c r="F124" s="2">
        <v>96</v>
      </c>
      <c r="G124" s="2">
        <v>91</v>
      </c>
      <c r="H124" s="2">
        <v>90</v>
      </c>
      <c r="I124" s="2"/>
      <c r="J124" s="2"/>
      <c r="K124" s="2"/>
      <c r="L124" s="2"/>
      <c r="M124" s="2">
        <f t="shared" ref="M124" si="737">SUM(E124+I124)</f>
        <v>21.13</v>
      </c>
      <c r="N124" s="4"/>
      <c r="O124" s="7"/>
      <c r="P124" s="7"/>
      <c r="Q124" s="7"/>
      <c r="R124" s="7"/>
      <c r="S124" s="7"/>
      <c r="T124" s="7"/>
      <c r="U124" s="7"/>
      <c r="V124" s="7">
        <f t="shared" ref="V124" si="738">SUM(N124+R124)</f>
        <v>0</v>
      </c>
      <c r="W124" s="4">
        <v>1.21</v>
      </c>
      <c r="X124" s="2">
        <v>93</v>
      </c>
      <c r="Y124" s="2">
        <v>93</v>
      </c>
      <c r="Z124" s="2">
        <v>90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>
        <f t="shared" ref="AK124" si="739">SUM(W124+AA124+AE124+AI124)</f>
        <v>1.21</v>
      </c>
      <c r="AL124" s="4"/>
      <c r="AM124" s="2"/>
      <c r="AN124" s="2"/>
      <c r="AO124" s="2"/>
      <c r="AP124" s="2"/>
      <c r="AQ124" s="2"/>
      <c r="AR124" s="2"/>
      <c r="AS124" s="2"/>
      <c r="AT124" s="2">
        <f t="shared" ref="AT124" si="740">SUM(AL124+AP124)</f>
        <v>0</v>
      </c>
      <c r="AU124" s="4">
        <v>6.73</v>
      </c>
      <c r="AV124" s="2">
        <v>97</v>
      </c>
      <c r="AW124" s="2">
        <v>97</v>
      </c>
      <c r="AX124" s="2">
        <v>96</v>
      </c>
      <c r="AY124" s="2"/>
      <c r="AZ124" s="2"/>
      <c r="BA124" s="2"/>
      <c r="BB124" s="2"/>
      <c r="BC124" s="10">
        <f t="shared" ref="BC124" si="741">SUM(AU124+AY124)</f>
        <v>6.73</v>
      </c>
      <c r="BD124" s="2">
        <v>9.39</v>
      </c>
      <c r="BE124" s="2">
        <v>98</v>
      </c>
      <c r="BF124" s="2">
        <v>89</v>
      </c>
      <c r="BG124" s="2">
        <v>86</v>
      </c>
      <c r="BH124" s="2">
        <f t="shared" si="668"/>
        <v>9.39</v>
      </c>
      <c r="BM124">
        <f t="shared" ref="BM124" si="742">SUM(BD124+BI124)</f>
        <v>9.39</v>
      </c>
      <c r="BN124" s="2">
        <v>1.69</v>
      </c>
      <c r="BO124" s="2">
        <v>95</v>
      </c>
      <c r="BP124" s="2">
        <v>83</v>
      </c>
      <c r="BQ124" s="2">
        <v>76</v>
      </c>
      <c r="BR124" s="2">
        <f t="shared" ref="BR124" si="743">SUM(BN124)</f>
        <v>1.69</v>
      </c>
      <c r="BS124" s="6">
        <v>2.3199999999999998</v>
      </c>
      <c r="BT124" s="1">
        <v>97</v>
      </c>
      <c r="BU124" s="1">
        <v>93</v>
      </c>
      <c r="BV124" s="1">
        <v>91</v>
      </c>
      <c r="CE124" s="9">
        <f t="shared" ref="CE124" si="744">SUM(BS124+BW124+CA124)</f>
        <v>2.3199999999999998</v>
      </c>
      <c r="CF124" s="1">
        <v>1.53</v>
      </c>
      <c r="CG124" s="1">
        <v>97</v>
      </c>
      <c r="CH124" s="1">
        <v>96</v>
      </c>
      <c r="CI124" s="1">
        <v>95</v>
      </c>
      <c r="CR124" s="1">
        <f t="shared" ref="CR124" si="745">SUM(CF124+CJ124+CN124)</f>
        <v>1.53</v>
      </c>
      <c r="CS124" s="4">
        <v>1.5</v>
      </c>
      <c r="CT124" s="2">
        <v>98</v>
      </c>
      <c r="CU124" s="2">
        <v>95</v>
      </c>
      <c r="CV124" s="2">
        <v>94</v>
      </c>
      <c r="CW124" s="2"/>
      <c r="CX124" s="2"/>
      <c r="CY124" s="2"/>
      <c r="CZ124" s="2"/>
      <c r="DA124" s="10">
        <f t="shared" ref="DA124" si="746">SUM(CS124+CW124)</f>
        <v>1.5</v>
      </c>
      <c r="DB124" s="1">
        <v>1.25</v>
      </c>
      <c r="DC124" s="1">
        <v>95</v>
      </c>
      <c r="DD124" s="1">
        <v>91</v>
      </c>
      <c r="DE124" s="1">
        <v>70</v>
      </c>
      <c r="DF124" s="1">
        <v>1.26</v>
      </c>
      <c r="DG124" s="1">
        <v>91</v>
      </c>
      <c r="DH124" s="1">
        <v>55</v>
      </c>
      <c r="DI124" s="1">
        <v>49</v>
      </c>
      <c r="DJ124" s="9">
        <f t="shared" ref="DJ124" si="747">SUM(DB124+DF124)</f>
        <v>2.5099999999999998</v>
      </c>
      <c r="DK124" s="2"/>
      <c r="DL124" s="2"/>
      <c r="DM124" s="2"/>
      <c r="DN124" s="2"/>
      <c r="DS124">
        <f t="shared" ref="DS124" si="748">SUM(DK124+DO124)</f>
        <v>0</v>
      </c>
      <c r="DT124" s="4"/>
      <c r="DU124" s="2"/>
      <c r="DV124" s="2"/>
      <c r="DW124" s="2"/>
      <c r="DX124" s="2">
        <v>2.69</v>
      </c>
      <c r="DY124" s="2">
        <v>93</v>
      </c>
      <c r="DZ124" s="2">
        <v>93</v>
      </c>
      <c r="EA124" s="2">
        <v>91</v>
      </c>
      <c r="EB124" s="2"/>
      <c r="EC124" s="2"/>
      <c r="ED124" s="2"/>
      <c r="EE124" s="2"/>
      <c r="EF124" s="2"/>
      <c r="EG124" s="2"/>
      <c r="EH124" s="2"/>
      <c r="EI124" s="2"/>
      <c r="EJ124" s="10">
        <f t="shared" ref="EJ124" si="749">SUM(DT124+DX124+EB124+EF124)</f>
        <v>2.69</v>
      </c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10">
        <f t="shared" ref="FA124" si="750">SUM(EK124+EO124+ES124+EW124)</f>
        <v>0</v>
      </c>
      <c r="FB124" s="2">
        <v>2.21</v>
      </c>
      <c r="FC124" s="2">
        <v>98</v>
      </c>
      <c r="FD124" s="2">
        <v>93</v>
      </c>
      <c r="FE124" s="2">
        <v>92</v>
      </c>
      <c r="FF124" s="2"/>
      <c r="FG124" s="2"/>
      <c r="FH124" s="2"/>
      <c r="FI124" s="2"/>
      <c r="FJ124" s="10">
        <f t="shared" ref="FJ124" si="751">SUM(FB124+FF124)</f>
        <v>2.21</v>
      </c>
      <c r="FK124" s="2"/>
      <c r="FL124" s="2"/>
      <c r="FM124" s="2"/>
      <c r="FN124" s="2"/>
      <c r="FO124" s="2"/>
      <c r="FP124" s="2"/>
      <c r="FQ124" s="2"/>
      <c r="FR124" s="2"/>
      <c r="FS124" s="10">
        <f t="shared" ref="FS124" si="752">SUM(FK124+FO124)</f>
        <v>0</v>
      </c>
      <c r="FT124" s="2"/>
      <c r="FU124" s="2"/>
      <c r="FV124" s="2"/>
      <c r="FW124" s="2"/>
      <c r="FX124" s="2">
        <f t="shared" ref="FX124" si="753">SUM(FT124)</f>
        <v>0</v>
      </c>
      <c r="FY124" s="4">
        <v>0.68</v>
      </c>
      <c r="FZ124" s="2">
        <v>97</v>
      </c>
      <c r="GA124" s="2">
        <v>94</v>
      </c>
      <c r="GB124" s="2">
        <v>93</v>
      </c>
      <c r="GC124" s="2"/>
      <c r="GD124" s="2"/>
      <c r="GE124" s="2"/>
      <c r="GF124" s="2"/>
      <c r="GG124" s="2">
        <f t="shared" ref="GG124" si="754">SUM(FY124+GC124)</f>
        <v>0.68</v>
      </c>
      <c r="GH124" s="4"/>
      <c r="GI124" s="2"/>
      <c r="GJ124" s="2"/>
      <c r="GK124" s="2"/>
      <c r="GL124">
        <f t="shared" ref="GL124" si="755">SUM(GH124)</f>
        <v>0</v>
      </c>
    </row>
    <row r="125" spans="1:194">
      <c r="A125" s="2">
        <v>46</v>
      </c>
      <c r="B125" s="2">
        <v>37</v>
      </c>
      <c r="C125" s="2" t="s">
        <v>2</v>
      </c>
      <c r="D125" s="2" t="s">
        <v>3</v>
      </c>
      <c r="E125" s="4">
        <v>11</v>
      </c>
      <c r="F125" s="2">
        <v>16250</v>
      </c>
      <c r="G125" s="2">
        <v>16256</v>
      </c>
      <c r="H125" s="2">
        <v>16258</v>
      </c>
      <c r="I125" s="2"/>
      <c r="J125" s="2"/>
      <c r="K125" s="2"/>
      <c r="L125" s="2"/>
      <c r="M125" s="2"/>
      <c r="N125" s="4"/>
      <c r="O125" s="7"/>
      <c r="P125" s="7"/>
      <c r="Q125" s="7"/>
      <c r="R125" s="7"/>
      <c r="S125" s="7"/>
      <c r="T125" s="7"/>
      <c r="U125" s="7"/>
      <c r="V125" s="7"/>
      <c r="W125" s="4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4">
        <v>4</v>
      </c>
      <c r="AM125" s="2">
        <v>15500</v>
      </c>
      <c r="AN125" s="2">
        <v>15721</v>
      </c>
      <c r="AO125" s="2">
        <v>15517</v>
      </c>
      <c r="AP125" s="2">
        <v>5</v>
      </c>
      <c r="AQ125" s="2">
        <v>15500</v>
      </c>
      <c r="AR125" s="2">
        <v>15705</v>
      </c>
      <c r="AS125" s="2">
        <v>15707</v>
      </c>
      <c r="AT125" s="3"/>
      <c r="AU125" s="4">
        <v>12</v>
      </c>
      <c r="AV125" s="2">
        <v>56274</v>
      </c>
      <c r="AW125" s="2">
        <v>56372</v>
      </c>
      <c r="AX125" s="2">
        <v>56370</v>
      </c>
      <c r="AY125" s="2"/>
      <c r="AZ125" s="2"/>
      <c r="BA125" s="2"/>
      <c r="BB125" s="2"/>
      <c r="BC125" s="13"/>
      <c r="BD125" s="2">
        <v>16</v>
      </c>
      <c r="BE125" s="2">
        <v>62261</v>
      </c>
      <c r="BF125" s="2">
        <v>62432</v>
      </c>
      <c r="BG125" s="2">
        <v>62431</v>
      </c>
      <c r="BH125" s="2"/>
      <c r="BJ125" s="1"/>
      <c r="BK125" s="1"/>
      <c r="BL125" s="1"/>
      <c r="BN125" s="2">
        <v>17</v>
      </c>
      <c r="BO125" s="2">
        <v>62311</v>
      </c>
      <c r="BP125" s="2">
        <v>62309</v>
      </c>
      <c r="BQ125" s="2">
        <v>15481</v>
      </c>
      <c r="BR125" s="2"/>
      <c r="BS125" s="6">
        <v>15</v>
      </c>
      <c r="BT125" s="1">
        <v>62563</v>
      </c>
      <c r="BU125" s="1">
        <v>62562</v>
      </c>
      <c r="BV125" s="1">
        <v>62421</v>
      </c>
      <c r="CJ125" s="1">
        <v>13</v>
      </c>
      <c r="CK125" s="1">
        <v>62283</v>
      </c>
      <c r="CL125" s="1">
        <v>62244</v>
      </c>
      <c r="CM125" s="1">
        <v>62285</v>
      </c>
      <c r="CS125" s="4">
        <v>14</v>
      </c>
      <c r="CT125" s="2">
        <v>62244</v>
      </c>
      <c r="CU125" s="2">
        <v>62246</v>
      </c>
      <c r="CV125" s="2">
        <v>62245</v>
      </c>
      <c r="CW125" s="2"/>
      <c r="CX125" s="2"/>
      <c r="CY125" s="2"/>
      <c r="CZ125" s="2"/>
      <c r="DA125" s="10"/>
      <c r="DB125" s="1">
        <v>24</v>
      </c>
      <c r="DC125" s="1">
        <v>62408</v>
      </c>
      <c r="DD125" s="1">
        <v>62407</v>
      </c>
      <c r="DE125" s="1">
        <v>62441</v>
      </c>
      <c r="DK125" s="2">
        <v>6</v>
      </c>
      <c r="DL125" s="2">
        <v>15686</v>
      </c>
      <c r="DM125" s="2">
        <v>15533</v>
      </c>
      <c r="DN125" s="2">
        <v>15569</v>
      </c>
      <c r="DT125" s="4">
        <v>22</v>
      </c>
      <c r="DU125" s="2">
        <v>62439</v>
      </c>
      <c r="DV125" s="2">
        <v>62441</v>
      </c>
      <c r="DW125" s="2">
        <v>62440</v>
      </c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10"/>
      <c r="EK125" s="2">
        <v>23</v>
      </c>
      <c r="EL125" s="2">
        <v>62528</v>
      </c>
      <c r="EM125" s="2">
        <v>62379</v>
      </c>
      <c r="EN125" s="2">
        <v>62438</v>
      </c>
      <c r="EO125" s="2">
        <v>28</v>
      </c>
      <c r="EP125" s="2">
        <v>62525</v>
      </c>
      <c r="EQ125" s="2">
        <v>76471</v>
      </c>
      <c r="ER125" s="2">
        <v>62471</v>
      </c>
      <c r="ES125" s="2"/>
      <c r="ET125" s="2"/>
      <c r="EU125" s="2"/>
      <c r="EV125" s="2"/>
      <c r="EW125" s="2"/>
      <c r="EX125" s="2"/>
      <c r="EY125" s="2"/>
      <c r="EZ125" s="2"/>
      <c r="FA125" s="10"/>
      <c r="FB125" s="2">
        <v>20</v>
      </c>
      <c r="FC125" s="2">
        <v>62470</v>
      </c>
      <c r="FD125" s="2">
        <v>62525</v>
      </c>
      <c r="FE125" s="2">
        <v>62471</v>
      </c>
      <c r="FF125" s="2"/>
      <c r="FG125" s="2"/>
      <c r="FH125" s="2"/>
      <c r="FI125" s="2"/>
      <c r="FJ125" s="10"/>
      <c r="FK125" s="2"/>
      <c r="FL125" s="2"/>
      <c r="FM125" s="2"/>
      <c r="FN125" s="2"/>
      <c r="FO125" s="2"/>
      <c r="FP125" s="2"/>
      <c r="FQ125" s="2"/>
      <c r="FR125" s="2"/>
      <c r="FS125" s="10"/>
      <c r="FT125" s="2"/>
      <c r="FU125" s="2"/>
      <c r="FV125" s="2"/>
      <c r="FW125" s="2"/>
      <c r="FX125" s="2"/>
      <c r="FY125" s="4">
        <v>19</v>
      </c>
      <c r="FZ125" s="2">
        <v>62421</v>
      </c>
      <c r="GA125" s="2">
        <v>62244</v>
      </c>
      <c r="GB125" s="2">
        <v>62441</v>
      </c>
      <c r="GC125" s="2"/>
      <c r="GD125" s="2"/>
      <c r="GE125" s="2"/>
      <c r="GF125" s="2"/>
      <c r="GG125" s="2"/>
      <c r="GH125" s="4"/>
      <c r="GI125" s="2"/>
      <c r="GJ125" s="2"/>
      <c r="GK125" s="2"/>
    </row>
    <row r="126" spans="1:194">
      <c r="A126" s="2"/>
      <c r="B126" s="2"/>
      <c r="C126" s="2" t="s">
        <v>4</v>
      </c>
      <c r="D126" s="2" t="s">
        <v>5</v>
      </c>
      <c r="E126" s="4">
        <v>7.4950000000000001</v>
      </c>
      <c r="F126" s="2" t="s">
        <v>0</v>
      </c>
      <c r="G126" s="2" t="s">
        <v>0</v>
      </c>
      <c r="H126" s="2" t="s">
        <v>1</v>
      </c>
      <c r="I126" s="2"/>
      <c r="J126" s="2"/>
      <c r="K126" s="2"/>
      <c r="L126" s="2"/>
      <c r="M126" s="2"/>
      <c r="N126" s="4"/>
      <c r="O126" s="7"/>
      <c r="P126" s="7"/>
      <c r="Q126" s="7"/>
      <c r="R126" s="7"/>
      <c r="S126" s="7"/>
      <c r="T126" s="7"/>
      <c r="U126" s="7"/>
      <c r="V126" s="7"/>
      <c r="W126" s="4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4">
        <v>5.2750000000000004</v>
      </c>
      <c r="AM126" s="2" t="s">
        <v>22</v>
      </c>
      <c r="AN126" s="2" t="s">
        <v>23</v>
      </c>
      <c r="AO126" s="2" t="s">
        <v>26</v>
      </c>
      <c r="AP126" s="2">
        <v>5.3390000000000004</v>
      </c>
      <c r="AQ126" s="2" t="s">
        <v>22</v>
      </c>
      <c r="AR126" s="2" t="s">
        <v>44</v>
      </c>
      <c r="AS126" s="2" t="s">
        <v>17</v>
      </c>
      <c r="AT126" s="2"/>
      <c r="AU126" s="4">
        <v>7.968</v>
      </c>
      <c r="AV126" s="2" t="s">
        <v>59</v>
      </c>
      <c r="AW126" s="2" t="s">
        <v>58</v>
      </c>
      <c r="AX126" s="2" t="s">
        <v>58</v>
      </c>
      <c r="AY126" s="2"/>
      <c r="AZ126" s="2"/>
      <c r="BA126" s="2"/>
      <c r="BB126" s="2"/>
      <c r="BC126" s="10"/>
      <c r="BD126" s="2">
        <v>9.0500000000000007</v>
      </c>
      <c r="BE126" s="2" t="s">
        <v>68</v>
      </c>
      <c r="BF126" s="2" t="s">
        <v>67</v>
      </c>
      <c r="BG126" s="2" t="s">
        <v>67</v>
      </c>
      <c r="BH126" s="2"/>
      <c r="BJ126" s="1"/>
      <c r="BK126" s="1"/>
      <c r="BL126" s="1"/>
      <c r="BN126" s="2">
        <v>9.2910000000000004</v>
      </c>
      <c r="BO126" s="2" t="s">
        <v>78</v>
      </c>
      <c r="BP126" s="2" t="s">
        <v>78</v>
      </c>
      <c r="BQ126" s="2" t="s">
        <v>32</v>
      </c>
      <c r="BR126" s="2"/>
      <c r="BS126" s="6">
        <v>8.7539999999999996</v>
      </c>
      <c r="BT126" s="1" t="s">
        <v>83</v>
      </c>
      <c r="BU126" s="1" t="s">
        <v>83</v>
      </c>
      <c r="BV126" s="1" t="s">
        <v>84</v>
      </c>
      <c r="CJ126" s="1">
        <v>8.4329999999999998</v>
      </c>
      <c r="CK126" s="1" t="s">
        <v>89</v>
      </c>
      <c r="CL126" s="1" t="s">
        <v>92</v>
      </c>
      <c r="CM126" s="1" t="s">
        <v>89</v>
      </c>
      <c r="CS126" s="4">
        <v>8.69</v>
      </c>
      <c r="CT126" s="2" t="s">
        <v>92</v>
      </c>
      <c r="CU126" s="2" t="s">
        <v>92</v>
      </c>
      <c r="CV126" s="2" t="s">
        <v>92</v>
      </c>
      <c r="CW126" s="2"/>
      <c r="CX126" s="2"/>
      <c r="CY126" s="2"/>
      <c r="CZ126" s="2"/>
      <c r="DA126" s="10"/>
      <c r="DB126" s="1">
        <v>9.7479999999999993</v>
      </c>
      <c r="DC126" s="1" t="s">
        <v>100</v>
      </c>
      <c r="DD126" s="1" t="s">
        <v>100</v>
      </c>
      <c r="DE126" s="1" t="s">
        <v>109</v>
      </c>
      <c r="DK126" s="2">
        <v>5.556</v>
      </c>
      <c r="DL126" s="2" t="s">
        <v>31</v>
      </c>
      <c r="DM126" s="2" t="s">
        <v>118</v>
      </c>
      <c r="DN126" s="2" t="s">
        <v>25</v>
      </c>
      <c r="DT126" s="4">
        <v>9.6270000000000007</v>
      </c>
      <c r="DU126" s="2" t="s">
        <v>97</v>
      </c>
      <c r="DV126" s="2" t="s">
        <v>97</v>
      </c>
      <c r="DW126" s="2" t="s">
        <v>97</v>
      </c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10"/>
      <c r="EK126" s="2">
        <v>9.6669999999999998</v>
      </c>
      <c r="EL126" s="2" t="s">
        <v>85</v>
      </c>
      <c r="EM126" s="2" t="s">
        <v>86</v>
      </c>
      <c r="EN126" s="2" t="s">
        <v>97</v>
      </c>
      <c r="EO126" s="2">
        <v>10.493</v>
      </c>
      <c r="EP126" s="2" t="s">
        <v>85</v>
      </c>
      <c r="EQ126" s="2" t="s">
        <v>131</v>
      </c>
      <c r="ER126" s="2" t="s">
        <v>130</v>
      </c>
      <c r="ES126" s="2"/>
      <c r="ET126" s="2"/>
      <c r="EU126" s="2"/>
      <c r="EV126" s="2"/>
      <c r="EW126" s="2"/>
      <c r="EX126" s="2"/>
      <c r="EY126" s="2"/>
      <c r="EZ126" s="2"/>
      <c r="FA126" s="10"/>
      <c r="FB126" s="2">
        <v>9.4990000000000006</v>
      </c>
      <c r="FC126" s="2" t="s">
        <v>130</v>
      </c>
      <c r="FD126" s="2" t="s">
        <v>85</v>
      </c>
      <c r="FE126" s="2" t="s">
        <v>130</v>
      </c>
      <c r="FF126" s="2"/>
      <c r="FG126" s="2"/>
      <c r="FH126" s="2"/>
      <c r="FI126" s="2"/>
      <c r="FJ126" s="10"/>
      <c r="FK126" s="2"/>
      <c r="FL126" s="2"/>
      <c r="FM126" s="2"/>
      <c r="FN126" s="2"/>
      <c r="FO126" s="2"/>
      <c r="FP126" s="2"/>
      <c r="FQ126" s="2"/>
      <c r="FR126" s="2"/>
      <c r="FS126" s="10"/>
      <c r="FT126" s="2"/>
      <c r="FU126" s="2"/>
      <c r="FV126" s="2"/>
      <c r="FW126" s="2"/>
      <c r="FX126" s="2"/>
      <c r="FY126" s="4">
        <v>9.4510000000000005</v>
      </c>
      <c r="FZ126" s="2" t="s">
        <v>84</v>
      </c>
      <c r="GA126" s="2" t="s">
        <v>92</v>
      </c>
      <c r="GB126" s="2" t="s">
        <v>97</v>
      </c>
      <c r="GC126" s="2"/>
      <c r="GD126" s="2"/>
      <c r="GE126" s="2"/>
      <c r="GF126" s="2"/>
      <c r="GG126" s="2"/>
      <c r="GH126" s="4"/>
      <c r="GI126" s="2"/>
      <c r="GJ126" s="2"/>
      <c r="GK126" s="2"/>
    </row>
    <row r="127" spans="1:194">
      <c r="A127" s="2"/>
      <c r="B127" s="2"/>
      <c r="C127" s="2" t="s">
        <v>8</v>
      </c>
      <c r="D127" s="2" t="s">
        <v>9</v>
      </c>
      <c r="E127" s="4">
        <v>25.66</v>
      </c>
      <c r="F127" s="2">
        <v>96</v>
      </c>
      <c r="G127" s="2">
        <v>91</v>
      </c>
      <c r="H127" s="2">
        <v>91</v>
      </c>
      <c r="I127" s="2"/>
      <c r="J127" s="2"/>
      <c r="K127" s="2"/>
      <c r="L127" s="2"/>
      <c r="M127" s="2">
        <f t="shared" ref="M127" si="756">SUM(E127+I127)</f>
        <v>25.66</v>
      </c>
      <c r="N127" s="4"/>
      <c r="O127" s="7"/>
      <c r="P127" s="7"/>
      <c r="Q127" s="7"/>
      <c r="R127" s="7"/>
      <c r="S127" s="7"/>
      <c r="T127" s="7"/>
      <c r="U127" s="7"/>
      <c r="V127" s="7">
        <f t="shared" ref="V127" si="757">SUM(N127+R127)</f>
        <v>0</v>
      </c>
      <c r="W127" s="4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>
        <f t="shared" ref="AK127" si="758">SUM(W127+AA127+AE127+AI127)</f>
        <v>0</v>
      </c>
      <c r="AL127" s="4">
        <v>2.5099999999999998</v>
      </c>
      <c r="AM127" s="2">
        <v>94</v>
      </c>
      <c r="AN127" s="2">
        <v>94</v>
      </c>
      <c r="AO127" s="2">
        <v>93</v>
      </c>
      <c r="AP127" s="2">
        <v>1.86</v>
      </c>
      <c r="AQ127" s="2">
        <v>91</v>
      </c>
      <c r="AR127" s="2">
        <v>91</v>
      </c>
      <c r="AS127" s="2">
        <v>87</v>
      </c>
      <c r="AT127" s="2">
        <f t="shared" ref="AT127" si="759">SUM(AL127+AP127)</f>
        <v>4.37</v>
      </c>
      <c r="AU127" s="4">
        <v>3.95</v>
      </c>
      <c r="AV127" s="2">
        <v>97</v>
      </c>
      <c r="AW127" s="2">
        <v>95</v>
      </c>
      <c r="AX127" s="2">
        <v>93</v>
      </c>
      <c r="AY127" s="2"/>
      <c r="AZ127" s="2"/>
      <c r="BA127" s="2"/>
      <c r="BB127" s="2"/>
      <c r="BC127" s="10">
        <f t="shared" ref="BC127" si="760">SUM(AU127+AY127)</f>
        <v>3.95</v>
      </c>
      <c r="BD127" s="2">
        <v>9.36</v>
      </c>
      <c r="BE127" s="2">
        <v>97</v>
      </c>
      <c r="BF127" s="2">
        <v>90</v>
      </c>
      <c r="BG127" s="2">
        <v>86</v>
      </c>
      <c r="BH127" s="2">
        <f t="shared" si="668"/>
        <v>9.36</v>
      </c>
      <c r="BJ127" s="1"/>
      <c r="BK127" s="1"/>
      <c r="BL127" s="1"/>
      <c r="BM127">
        <f t="shared" ref="BM127" si="761">SUM(BD127+BI127)</f>
        <v>9.36</v>
      </c>
      <c r="BN127" s="2">
        <v>2.5</v>
      </c>
      <c r="BO127" s="2">
        <v>95</v>
      </c>
      <c r="BP127" s="2">
        <v>70</v>
      </c>
      <c r="BQ127" s="2">
        <v>68</v>
      </c>
      <c r="BR127" s="2">
        <f t="shared" ref="BR127" si="762">SUM(BN127)</f>
        <v>2.5</v>
      </c>
      <c r="BS127" s="6">
        <v>1.43</v>
      </c>
      <c r="BT127" s="1">
        <v>97</v>
      </c>
      <c r="BU127" s="1">
        <v>91</v>
      </c>
      <c r="BV127" s="1">
        <v>91</v>
      </c>
      <c r="CE127" s="9">
        <f t="shared" ref="CE127" si="763">SUM(BS127+BW127+CA127)</f>
        <v>1.43</v>
      </c>
      <c r="CJ127" s="1">
        <v>1.18</v>
      </c>
      <c r="CK127" s="1">
        <v>91</v>
      </c>
      <c r="CL127" s="1">
        <v>72</v>
      </c>
      <c r="CM127" s="1">
        <v>72</v>
      </c>
      <c r="CR127" s="1">
        <f t="shared" ref="CR127" si="764">SUM(CF127+CJ127+CN127)</f>
        <v>1.18</v>
      </c>
      <c r="CS127" s="4">
        <v>1.22</v>
      </c>
      <c r="CT127" s="2">
        <v>95</v>
      </c>
      <c r="CU127" s="2">
        <v>90</v>
      </c>
      <c r="CV127" s="2">
        <v>90</v>
      </c>
      <c r="CW127" s="2"/>
      <c r="CX127" s="2"/>
      <c r="CY127" s="2"/>
      <c r="CZ127" s="2"/>
      <c r="DA127" s="10">
        <f t="shared" ref="DA127" si="765">SUM(CS127+CW127)</f>
        <v>1.22</v>
      </c>
      <c r="DB127" s="1">
        <v>1.1000000000000001</v>
      </c>
      <c r="DC127" s="1">
        <v>95</v>
      </c>
      <c r="DD127" s="1">
        <v>81</v>
      </c>
      <c r="DE127" s="1">
        <v>70</v>
      </c>
      <c r="DJ127" s="9">
        <f t="shared" ref="DJ127" si="766">SUM(DB127+DF127)</f>
        <v>1.1000000000000001</v>
      </c>
      <c r="DK127" s="2">
        <v>2.02</v>
      </c>
      <c r="DL127" s="2">
        <v>94</v>
      </c>
      <c r="DM127" s="2">
        <v>91</v>
      </c>
      <c r="DN127" s="2">
        <v>90</v>
      </c>
      <c r="DS127">
        <f t="shared" ref="DS127" si="767">SUM(DK127+DO127)</f>
        <v>2.02</v>
      </c>
      <c r="DT127" s="4">
        <v>3.42</v>
      </c>
      <c r="DU127" s="2">
        <v>97</v>
      </c>
      <c r="DV127" s="2">
        <v>94</v>
      </c>
      <c r="DW127" s="2">
        <v>93</v>
      </c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10">
        <f t="shared" ref="EJ127" si="768">SUM(DT127+DX127+EB127+EF127)</f>
        <v>3.42</v>
      </c>
      <c r="EK127" s="2">
        <v>17.190000000000001</v>
      </c>
      <c r="EL127" s="2">
        <v>90</v>
      </c>
      <c r="EM127" s="2">
        <v>70</v>
      </c>
      <c r="EN127" s="2">
        <v>64</v>
      </c>
      <c r="EO127" s="2">
        <v>0.97</v>
      </c>
      <c r="EP127" s="2">
        <v>78</v>
      </c>
      <c r="EQ127" s="2">
        <v>68</v>
      </c>
      <c r="ER127" s="2">
        <v>60</v>
      </c>
      <c r="ES127" s="2"/>
      <c r="ET127" s="2"/>
      <c r="EU127" s="2"/>
      <c r="EV127" s="2"/>
      <c r="EW127" s="2"/>
      <c r="EX127" s="2"/>
      <c r="EY127" s="2"/>
      <c r="EZ127" s="2"/>
      <c r="FA127" s="10">
        <f t="shared" ref="FA127" si="769">SUM(EK127+EO127+ES127+EW127)</f>
        <v>18.16</v>
      </c>
      <c r="FB127" s="2">
        <v>2.0299999999999998</v>
      </c>
      <c r="FC127" s="2">
        <v>98</v>
      </c>
      <c r="FD127" s="2">
        <v>93</v>
      </c>
      <c r="FE127" s="2">
        <v>91</v>
      </c>
      <c r="FF127" s="2"/>
      <c r="FG127" s="2"/>
      <c r="FH127" s="2"/>
      <c r="FI127" s="2"/>
      <c r="FJ127" s="10">
        <f t="shared" ref="FJ127" si="770">SUM(FB127+FF127)</f>
        <v>2.0299999999999998</v>
      </c>
      <c r="FK127" s="2"/>
      <c r="FL127" s="2"/>
      <c r="FM127" s="2"/>
      <c r="FN127" s="2"/>
      <c r="FO127" s="2"/>
      <c r="FP127" s="2"/>
      <c r="FQ127" s="2"/>
      <c r="FR127" s="2"/>
      <c r="FS127" s="10">
        <f t="shared" ref="FS127" si="771">SUM(FK127+FO127)</f>
        <v>0</v>
      </c>
      <c r="FT127" s="2"/>
      <c r="FU127" s="2"/>
      <c r="FV127" s="2"/>
      <c r="FW127" s="2"/>
      <c r="FX127" s="2">
        <f t="shared" ref="FX127" si="772">SUM(FT127)</f>
        <v>0</v>
      </c>
      <c r="FY127" s="4">
        <v>0.8</v>
      </c>
      <c r="FZ127" s="2">
        <v>95</v>
      </c>
      <c r="GA127" s="2">
        <v>92</v>
      </c>
      <c r="GB127" s="2">
        <v>70</v>
      </c>
      <c r="GC127" s="2"/>
      <c r="GD127" s="2"/>
      <c r="GE127" s="2"/>
      <c r="GF127" s="2"/>
      <c r="GG127" s="2">
        <f t="shared" ref="GG127" si="773">SUM(FY127+GC127)</f>
        <v>0.8</v>
      </c>
      <c r="GH127" s="4"/>
      <c r="GI127" s="2"/>
      <c r="GJ127" s="2"/>
      <c r="GK127" s="2"/>
      <c r="GL127">
        <f t="shared" ref="GL127" si="774">SUM(GH127)</f>
        <v>0</v>
      </c>
    </row>
    <row r="128" spans="1:194">
      <c r="A128" s="2"/>
      <c r="B128" s="2"/>
      <c r="C128" s="2"/>
      <c r="D128" s="2"/>
      <c r="E128" s="4"/>
      <c r="F128" s="2"/>
      <c r="G128" s="2"/>
      <c r="H128" s="2"/>
      <c r="I128" s="2"/>
      <c r="J128" s="2"/>
      <c r="K128" s="2"/>
      <c r="L128" s="2"/>
      <c r="M128" s="2"/>
      <c r="N128" s="4"/>
      <c r="O128" s="7"/>
      <c r="P128" s="7"/>
      <c r="Q128" s="7"/>
      <c r="R128" s="7"/>
      <c r="S128" s="7"/>
      <c r="T128" s="7"/>
      <c r="U128" s="7"/>
      <c r="V128" s="7"/>
      <c r="W128" s="4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4"/>
      <c r="AM128" s="2"/>
      <c r="AN128" s="2"/>
      <c r="AO128" s="2"/>
      <c r="AP128" s="2"/>
      <c r="AQ128" s="2"/>
      <c r="AR128" s="2"/>
      <c r="AS128" s="2"/>
      <c r="AT128" s="2"/>
      <c r="AU128" s="4"/>
      <c r="AV128" s="2"/>
      <c r="AW128" s="2"/>
      <c r="AX128" s="2"/>
      <c r="AY128" s="2"/>
      <c r="AZ128" s="2"/>
      <c r="BA128" s="2"/>
      <c r="BB128" s="2"/>
      <c r="BC128" s="10"/>
      <c r="BD128" s="2"/>
      <c r="BE128" s="2"/>
      <c r="BF128" s="2"/>
      <c r="BG128" s="2"/>
      <c r="BH128" s="2"/>
      <c r="BN128" s="2"/>
      <c r="BO128" s="2"/>
      <c r="BP128" s="2"/>
      <c r="BQ128" s="2"/>
      <c r="BR128" s="2"/>
      <c r="CS128" s="4"/>
      <c r="CT128" s="2"/>
      <c r="CU128" s="2"/>
      <c r="CV128" s="2"/>
      <c r="CW128" s="2"/>
      <c r="CX128" s="2"/>
      <c r="CY128" s="2"/>
      <c r="CZ128" s="2"/>
      <c r="DA128" s="10"/>
      <c r="DK128" s="2"/>
      <c r="DL128" s="2"/>
      <c r="DM128" s="2"/>
      <c r="DN128" s="2"/>
      <c r="DT128" s="4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10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10"/>
      <c r="FB128" s="2"/>
      <c r="FC128" s="2"/>
      <c r="FD128" s="2"/>
      <c r="FE128" s="2"/>
      <c r="FF128" s="2"/>
      <c r="FG128" s="2"/>
      <c r="FH128" s="2"/>
      <c r="FI128" s="2"/>
      <c r="FJ128" s="10"/>
      <c r="FK128" s="2"/>
      <c r="FL128" s="2"/>
      <c r="FM128" s="2"/>
      <c r="FN128" s="2"/>
      <c r="FO128" s="2"/>
      <c r="FP128" s="2"/>
      <c r="FQ128" s="2"/>
      <c r="FR128" s="2"/>
      <c r="FS128" s="10"/>
      <c r="FT128" s="2"/>
      <c r="FU128" s="2"/>
      <c r="FV128" s="2"/>
      <c r="FW128" s="2"/>
      <c r="FX128" s="2"/>
      <c r="FY128" s="4"/>
      <c r="FZ128" s="2"/>
      <c r="GA128" s="2"/>
      <c r="GB128" s="2"/>
      <c r="GC128" s="2"/>
      <c r="GD128" s="2"/>
      <c r="GE128" s="2"/>
      <c r="GF128" s="2"/>
      <c r="GG128" s="2"/>
      <c r="GH128" s="4"/>
      <c r="GI128" s="2"/>
      <c r="GJ128" s="2"/>
      <c r="GK128" s="2"/>
    </row>
    <row r="129" spans="1:193">
      <c r="A129" s="2"/>
      <c r="B129" s="2"/>
      <c r="C129" s="2"/>
      <c r="D129" s="2"/>
      <c r="E129" s="4"/>
      <c r="F129" s="2"/>
      <c r="G129" s="2"/>
      <c r="H129" s="2"/>
      <c r="I129" s="2"/>
      <c r="J129" s="2"/>
      <c r="K129" s="2"/>
      <c r="L129" s="2"/>
      <c r="M129" s="2"/>
      <c r="N129" s="4"/>
      <c r="O129" s="7"/>
      <c r="P129" s="7"/>
      <c r="Q129" s="7"/>
      <c r="R129" s="7"/>
      <c r="S129" s="7"/>
      <c r="T129" s="7"/>
      <c r="U129" s="7"/>
      <c r="V129" s="7"/>
      <c r="AL129" s="4"/>
      <c r="AM129" s="2"/>
      <c r="AN129" s="2"/>
      <c r="AO129" s="2"/>
      <c r="AP129" s="2"/>
      <c r="AQ129" s="2"/>
      <c r="AR129" s="2"/>
      <c r="AS129" s="2"/>
      <c r="AT129" s="2"/>
      <c r="AU129" s="4"/>
      <c r="AV129" s="2"/>
      <c r="AW129" s="2"/>
      <c r="AX129" s="2"/>
      <c r="AY129" s="2"/>
      <c r="AZ129" s="2"/>
      <c r="BA129" s="2"/>
      <c r="BB129" s="2"/>
      <c r="BC129" s="10"/>
      <c r="BD129" s="2"/>
      <c r="BE129" s="2"/>
      <c r="BF129" s="2"/>
      <c r="BG129" s="2"/>
      <c r="BH129" s="2"/>
      <c r="BN129" s="2"/>
      <c r="BO129" s="2"/>
      <c r="BP129" s="2"/>
      <c r="BQ129" s="2"/>
      <c r="BR129" s="2"/>
      <c r="CS129" s="4"/>
      <c r="CT129" s="2"/>
      <c r="CU129" s="2"/>
      <c r="CV129" s="2"/>
      <c r="CW129" s="2"/>
      <c r="CX129" s="2"/>
      <c r="CY129" s="2"/>
      <c r="CZ129" s="2"/>
      <c r="DA129" s="10"/>
      <c r="DK129" s="2"/>
      <c r="DL129" s="2"/>
      <c r="DM129" s="2"/>
      <c r="DN129" s="2"/>
      <c r="DT129" s="4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10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10"/>
      <c r="FB129" s="2"/>
      <c r="FC129" s="2"/>
      <c r="FD129" s="2"/>
      <c r="FE129" s="2"/>
      <c r="FF129" s="2"/>
      <c r="FG129" s="2"/>
      <c r="FH129" s="2"/>
      <c r="FI129" s="2"/>
      <c r="FJ129" s="10"/>
      <c r="FK129" s="2"/>
      <c r="FL129" s="2"/>
      <c r="FM129" s="2"/>
      <c r="FN129" s="2"/>
      <c r="FO129" s="2"/>
      <c r="FP129" s="2"/>
      <c r="FQ129" s="2"/>
      <c r="FR129" s="2"/>
      <c r="FS129" s="10"/>
      <c r="FT129" s="2"/>
      <c r="FU129" s="2"/>
      <c r="FV129" s="2"/>
      <c r="FW129" s="2"/>
      <c r="FX129" s="2"/>
      <c r="FY129" s="4"/>
      <c r="FZ129" s="2"/>
      <c r="GA129" s="2"/>
      <c r="GB129" s="2"/>
      <c r="GC129" s="2"/>
      <c r="GD129" s="2"/>
      <c r="GE129" s="2"/>
      <c r="GF129" s="2"/>
      <c r="GG129" s="2"/>
      <c r="GH129" s="4"/>
      <c r="GI129" s="2"/>
      <c r="GJ129" s="2"/>
      <c r="GK129" s="2"/>
    </row>
    <row r="130" spans="1:193">
      <c r="A130" s="2"/>
      <c r="B130" s="2"/>
      <c r="C130" s="2"/>
      <c r="D130" s="2"/>
      <c r="E130" s="4"/>
      <c r="F130" s="2"/>
      <c r="G130" s="2"/>
      <c r="H130" s="2"/>
      <c r="I130" s="2"/>
      <c r="J130" s="2"/>
      <c r="K130" s="2"/>
      <c r="L130" s="2"/>
      <c r="M130" s="2"/>
      <c r="N130" s="4"/>
      <c r="O130" s="7"/>
      <c r="P130" s="7"/>
      <c r="Q130" s="7"/>
      <c r="R130" s="7"/>
      <c r="S130" s="7"/>
      <c r="T130" s="7"/>
      <c r="U130" s="7"/>
      <c r="V130" s="7"/>
      <c r="AL130" s="4"/>
      <c r="AM130" s="2"/>
      <c r="AN130" s="2"/>
      <c r="AO130" s="2"/>
      <c r="AP130" s="2"/>
      <c r="AQ130" s="2"/>
      <c r="AR130" s="2"/>
      <c r="AS130" s="2"/>
      <c r="AT130" s="2"/>
      <c r="AU130" s="4"/>
      <c r="AV130" s="2"/>
      <c r="AW130" s="2"/>
      <c r="AX130" s="2"/>
      <c r="AY130" s="2"/>
      <c r="AZ130" s="2"/>
      <c r="BA130" s="2"/>
      <c r="BB130" s="2"/>
      <c r="BC130" s="10"/>
      <c r="BD130" s="2"/>
      <c r="BE130" s="2"/>
      <c r="BF130" s="2"/>
      <c r="BG130" s="2"/>
      <c r="BH130" s="2"/>
      <c r="BN130" s="2"/>
      <c r="BO130" s="2"/>
      <c r="BP130" s="2"/>
      <c r="BQ130" s="2"/>
      <c r="BR130" s="2"/>
      <c r="CS130" s="4"/>
      <c r="CT130" s="2"/>
      <c r="CU130" s="2"/>
      <c r="CV130" s="2"/>
      <c r="CW130" s="2"/>
      <c r="CX130" s="2"/>
      <c r="CY130" s="2"/>
      <c r="CZ130" s="2"/>
      <c r="DA130" s="10"/>
      <c r="DK130" s="2"/>
      <c r="DL130" s="2"/>
      <c r="DM130" s="2"/>
      <c r="DN130" s="2"/>
      <c r="DT130" s="4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10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10"/>
      <c r="FB130" s="2"/>
      <c r="FC130" s="2"/>
      <c r="FD130" s="2"/>
      <c r="FE130" s="2"/>
      <c r="FF130" s="2"/>
      <c r="FG130" s="2"/>
      <c r="FH130" s="2"/>
      <c r="FI130" s="2"/>
      <c r="FJ130" s="10"/>
      <c r="FK130" s="2"/>
      <c r="FL130" s="2"/>
      <c r="FM130" s="2"/>
      <c r="FN130" s="2"/>
      <c r="FO130" s="2"/>
      <c r="FP130" s="2"/>
      <c r="FQ130" s="2"/>
      <c r="FR130" s="2"/>
      <c r="FS130" s="10"/>
      <c r="FT130" s="2"/>
      <c r="FU130" s="2"/>
      <c r="FV130" s="2"/>
      <c r="FW130" s="2"/>
      <c r="FX130" s="2"/>
      <c r="FY130" s="4"/>
      <c r="FZ130" s="2"/>
      <c r="GA130" s="2"/>
      <c r="GB130" s="2"/>
      <c r="GC130" s="2"/>
      <c r="GD130" s="2"/>
      <c r="GE130" s="2"/>
      <c r="GF130" s="2"/>
      <c r="GG130" s="2"/>
      <c r="GH130" s="4"/>
      <c r="GI130" s="2"/>
      <c r="GJ130" s="2"/>
      <c r="GK130" s="2"/>
    </row>
    <row r="131" spans="1:193">
      <c r="A131" s="2"/>
      <c r="B131" s="2"/>
      <c r="C131" s="2"/>
      <c r="D131" s="2"/>
      <c r="E131" s="4"/>
      <c r="F131" s="2"/>
      <c r="G131" s="2"/>
      <c r="H131" s="2"/>
      <c r="I131" s="2"/>
      <c r="J131" s="2"/>
      <c r="K131" s="2"/>
      <c r="L131" s="2"/>
      <c r="M131" s="2"/>
      <c r="N131" s="4"/>
      <c r="O131" s="7"/>
      <c r="P131" s="7"/>
      <c r="Q131" s="7"/>
      <c r="R131" s="7"/>
      <c r="S131" s="7"/>
      <c r="T131" s="7"/>
      <c r="U131" s="7"/>
      <c r="V131" s="7"/>
      <c r="BD131" s="2"/>
      <c r="BE131" s="2"/>
      <c r="BF131" s="2"/>
      <c r="BG131" s="2"/>
      <c r="BH131" s="2"/>
      <c r="BN131" s="4"/>
      <c r="BO131" s="2"/>
      <c r="BP131" s="2"/>
      <c r="BQ131" s="2"/>
      <c r="BR131" s="2"/>
      <c r="DK131" s="2"/>
      <c r="DL131" s="2"/>
      <c r="DM131" s="2"/>
      <c r="DN131" s="2"/>
      <c r="FB131" s="2"/>
      <c r="FC131" s="2"/>
      <c r="FD131" s="2"/>
      <c r="FE131" s="2"/>
      <c r="FF131" s="2"/>
      <c r="FG131" s="2"/>
      <c r="FH131" s="2"/>
      <c r="FI131" s="2"/>
      <c r="FJ131" s="10"/>
      <c r="FY131" s="4"/>
      <c r="FZ131" s="2"/>
      <c r="GA131" s="2"/>
      <c r="GB131" s="2"/>
      <c r="GC131" s="2"/>
      <c r="GD131" s="2"/>
      <c r="GE131" s="2"/>
      <c r="GF131" s="2"/>
      <c r="GG131" s="2"/>
      <c r="GH131" s="4"/>
      <c r="GI131" s="2"/>
      <c r="GJ131" s="2"/>
      <c r="GK13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Instituto de Ecología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Piñero</dc:creator>
  <cp:lastModifiedBy>Daniel Piñero</cp:lastModifiedBy>
  <dcterms:created xsi:type="dcterms:W3CDTF">2019-07-19T20:27:20Z</dcterms:created>
  <dcterms:modified xsi:type="dcterms:W3CDTF">2019-07-23T23:17:53Z</dcterms:modified>
</cp:coreProperties>
</file>