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incheong\"/>
    </mc:Choice>
  </mc:AlternateContent>
  <xr:revisionPtr revIDLastSave="0" documentId="13_ncr:1_{84B9CC2E-2FBF-46A3-86A7-7D9C36932F9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202411 신청현황" sheetId="1" r:id="rId1"/>
    <sheet name="202409 신청현황" sheetId="2" r:id="rId2"/>
    <sheet name="학교별정리" sheetId="3" r:id="rId3"/>
    <sheet name="pohang0" sheetId="4" r:id="rId4"/>
    <sheet name="pohang1" sheetId="5" r:id="rId5"/>
    <sheet name="pohang2" sheetId="6" r:id="rId6"/>
  </sheets>
  <definedNames>
    <definedName name="_xlnm._FilterDatabase" localSheetId="3" hidden="1">pohang0!$A$2:$T$496</definedName>
    <definedName name="_xlnm._FilterDatabase" localSheetId="4" hidden="1">pohang1!$A$2:$T$378</definedName>
    <definedName name="_xlnm._FilterDatabase" localSheetId="5" hidden="1">pohang2!$A$2:$T$369</definedName>
    <definedName name="_xlnm._FilterDatabase" localSheetId="2" hidden="1">학교별정리!$A$2:$U$73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3" l="1"/>
  <c r="E72" i="3" s="1"/>
  <c r="E71" i="3"/>
  <c r="D71" i="3"/>
  <c r="D70" i="3"/>
  <c r="E70" i="3" s="1"/>
  <c r="E69" i="3"/>
  <c r="D69" i="3"/>
  <c r="E68" i="3"/>
  <c r="D68" i="3"/>
  <c r="D67" i="3"/>
  <c r="E67" i="3" s="1"/>
  <c r="E66" i="3"/>
  <c r="D66" i="3"/>
  <c r="E65" i="3"/>
  <c r="D65" i="3"/>
  <c r="D64" i="3"/>
  <c r="E64" i="3" s="1"/>
  <c r="E63" i="3"/>
  <c r="D63" i="3"/>
  <c r="D62" i="3"/>
  <c r="E62" i="3" s="1"/>
  <c r="D61" i="3"/>
  <c r="E61" i="3" s="1"/>
  <c r="D60" i="3"/>
  <c r="E60" i="3" s="1"/>
  <c r="E59" i="3"/>
  <c r="D59" i="3"/>
  <c r="D58" i="3"/>
  <c r="E58" i="3" s="1"/>
  <c r="E57" i="3"/>
  <c r="D57" i="3"/>
  <c r="D56" i="3"/>
  <c r="E56" i="3" s="1"/>
  <c r="D55" i="3"/>
  <c r="E55" i="3" s="1"/>
  <c r="D54" i="3"/>
  <c r="E54" i="3" s="1"/>
  <c r="E53" i="3"/>
  <c r="D53" i="3"/>
  <c r="D52" i="3"/>
  <c r="E52" i="3" s="1"/>
  <c r="E51" i="3"/>
  <c r="D51" i="3"/>
  <c r="D50" i="3"/>
  <c r="E50" i="3" s="1"/>
  <c r="D49" i="3"/>
  <c r="E49" i="3" s="1"/>
  <c r="D48" i="3"/>
  <c r="E48" i="3" s="1"/>
  <c r="E47" i="3"/>
  <c r="D47" i="3"/>
  <c r="D46" i="3"/>
  <c r="E46" i="3" s="1"/>
  <c r="E45" i="3"/>
  <c r="D45" i="3"/>
  <c r="E44" i="3"/>
  <c r="D44" i="3"/>
  <c r="D43" i="3"/>
  <c r="E43" i="3" s="1"/>
  <c r="J42" i="3"/>
  <c r="K42" i="3" s="1"/>
  <c r="E42" i="3"/>
  <c r="D42" i="3"/>
  <c r="J41" i="3"/>
  <c r="K41" i="3" s="1"/>
  <c r="E41" i="3"/>
  <c r="D41" i="3"/>
  <c r="J40" i="3"/>
  <c r="K40" i="3" s="1"/>
  <c r="D40" i="3"/>
  <c r="E40" i="3" s="1"/>
  <c r="J39" i="3"/>
  <c r="K39" i="3" s="1"/>
  <c r="E39" i="3"/>
  <c r="D39" i="3"/>
  <c r="J38" i="3"/>
  <c r="K38" i="3" s="1"/>
  <c r="E38" i="3"/>
  <c r="D38" i="3"/>
  <c r="K37" i="3"/>
  <c r="J37" i="3"/>
  <c r="D37" i="3"/>
  <c r="E37" i="3" s="1"/>
  <c r="K36" i="3"/>
  <c r="J36" i="3"/>
  <c r="E36" i="3"/>
  <c r="D36" i="3"/>
  <c r="J35" i="3"/>
  <c r="K35" i="3" s="1"/>
  <c r="E35" i="3"/>
  <c r="D35" i="3"/>
  <c r="J34" i="3"/>
  <c r="K34" i="3" s="1"/>
  <c r="D34" i="3"/>
  <c r="E34" i="3" s="1"/>
  <c r="J33" i="3"/>
  <c r="K33" i="3" s="1"/>
  <c r="E33" i="3"/>
  <c r="D33" i="3"/>
  <c r="J32" i="3"/>
  <c r="K32" i="3" s="1"/>
  <c r="E32" i="3"/>
  <c r="D32" i="3"/>
  <c r="K31" i="3"/>
  <c r="J31" i="3"/>
  <c r="D31" i="3"/>
  <c r="E31" i="3" s="1"/>
  <c r="J30" i="3"/>
  <c r="K30" i="3" s="1"/>
  <c r="E30" i="3"/>
  <c r="D30" i="3"/>
  <c r="J29" i="3"/>
  <c r="K29" i="3" s="1"/>
  <c r="E29" i="3"/>
  <c r="D29" i="3"/>
  <c r="J28" i="3"/>
  <c r="K28" i="3" s="1"/>
  <c r="D28" i="3"/>
  <c r="E28" i="3" s="1"/>
  <c r="J27" i="3"/>
  <c r="K27" i="3" s="1"/>
  <c r="E27" i="3"/>
  <c r="D27" i="3"/>
  <c r="J26" i="3"/>
  <c r="K26" i="3" s="1"/>
  <c r="E26" i="3"/>
  <c r="D26" i="3"/>
  <c r="K25" i="3"/>
  <c r="J25" i="3"/>
  <c r="D25" i="3"/>
  <c r="E25" i="3" s="1"/>
  <c r="J24" i="3"/>
  <c r="K24" i="3" s="1"/>
  <c r="E24" i="3"/>
  <c r="D24" i="3"/>
  <c r="J23" i="3"/>
  <c r="K23" i="3" s="1"/>
  <c r="E23" i="3"/>
  <c r="D23" i="3"/>
  <c r="J22" i="3"/>
  <c r="K22" i="3" s="1"/>
  <c r="D22" i="3"/>
  <c r="E22" i="3" s="1"/>
  <c r="K21" i="3"/>
  <c r="J21" i="3"/>
  <c r="E21" i="3"/>
  <c r="D21" i="3"/>
  <c r="J20" i="3"/>
  <c r="K20" i="3" s="1"/>
  <c r="E20" i="3"/>
  <c r="D20" i="3"/>
  <c r="J19" i="3"/>
  <c r="K19" i="3" s="1"/>
  <c r="D19" i="3"/>
  <c r="E19" i="3" s="1"/>
  <c r="K18" i="3"/>
  <c r="J18" i="3"/>
  <c r="E18" i="3"/>
  <c r="D18" i="3"/>
  <c r="J17" i="3"/>
  <c r="K17" i="3" s="1"/>
  <c r="D17" i="3"/>
  <c r="E17" i="3" s="1"/>
  <c r="J16" i="3"/>
  <c r="K16" i="3" s="1"/>
  <c r="D16" i="3"/>
  <c r="E16" i="3" s="1"/>
  <c r="J15" i="3"/>
  <c r="K15" i="3" s="1"/>
  <c r="E15" i="3"/>
  <c r="D15" i="3"/>
  <c r="J14" i="3"/>
  <c r="K14" i="3" s="1"/>
  <c r="D14" i="3"/>
  <c r="E14" i="3" s="1"/>
  <c r="J13" i="3"/>
  <c r="K13" i="3" s="1"/>
  <c r="D13" i="3"/>
  <c r="E13" i="3" s="1"/>
  <c r="J12" i="3"/>
  <c r="K12" i="3" s="1"/>
  <c r="E12" i="3"/>
  <c r="D12" i="3"/>
  <c r="J11" i="3"/>
  <c r="K11" i="3" s="1"/>
  <c r="D11" i="3"/>
  <c r="E11" i="3" s="1"/>
  <c r="J10" i="3"/>
  <c r="K10" i="3" s="1"/>
  <c r="D10" i="3"/>
  <c r="E10" i="3" s="1"/>
  <c r="J9" i="3"/>
  <c r="K9" i="3" s="1"/>
  <c r="E9" i="3"/>
  <c r="D9" i="3"/>
  <c r="J8" i="3"/>
  <c r="K8" i="3" s="1"/>
  <c r="D8" i="3"/>
  <c r="E8" i="3" s="1"/>
  <c r="J7" i="3"/>
  <c r="K7" i="3" s="1"/>
  <c r="D7" i="3"/>
  <c r="E7" i="3" s="1"/>
  <c r="K6" i="3"/>
  <c r="J6" i="3"/>
  <c r="D6" i="3"/>
  <c r="E6" i="3" s="1"/>
  <c r="J5" i="3"/>
  <c r="K5" i="3" s="1"/>
  <c r="E5" i="3"/>
  <c r="D5" i="3"/>
  <c r="J4" i="3"/>
  <c r="K4" i="3" s="1"/>
  <c r="D4" i="3"/>
  <c r="E4" i="3" s="1"/>
  <c r="K3" i="3"/>
  <c r="J3" i="3"/>
  <c r="E3" i="3"/>
  <c r="D3" i="3"/>
  <c r="S90" i="2"/>
  <c r="S76" i="2"/>
  <c r="U62" i="2"/>
  <c r="U48" i="2"/>
  <c r="S47" i="2"/>
  <c r="T62" i="2"/>
  <c r="T56" i="2"/>
  <c r="U56" i="2" s="1"/>
  <c r="T54" i="2"/>
  <c r="U54" i="2" s="1"/>
  <c r="T48" i="2"/>
  <c r="T44" i="2" a="1"/>
  <c r="T57" i="2" s="1"/>
  <c r="U57" i="2" s="1"/>
  <c r="S44" i="2"/>
  <c r="U32" i="2"/>
  <c r="D19" i="2"/>
  <c r="S18" i="2"/>
  <c r="G18" i="2"/>
  <c r="E18" i="2"/>
  <c r="D18" i="2"/>
  <c r="C18" i="2"/>
  <c r="B18" i="2"/>
  <c r="E17" i="2"/>
  <c r="E19" i="2" s="1"/>
  <c r="D17" i="2"/>
  <c r="C17" i="2"/>
  <c r="C19" i="2" s="1"/>
  <c r="B17" i="2"/>
  <c r="D13" i="2"/>
  <c r="C13" i="2"/>
  <c r="G12" i="2"/>
  <c r="E12" i="2"/>
  <c r="D12" i="2"/>
  <c r="C12" i="2"/>
  <c r="B12" i="2"/>
  <c r="E11" i="2"/>
  <c r="E13" i="2" s="1"/>
  <c r="D11" i="2"/>
  <c r="C11" i="2"/>
  <c r="B11" i="2"/>
  <c r="G11" i="2" s="1"/>
  <c r="G7" i="2"/>
  <c r="H7" i="2" s="1"/>
  <c r="D7" i="2"/>
  <c r="C7" i="2"/>
  <c r="B7" i="2"/>
  <c r="E6" i="2"/>
  <c r="D6" i="2"/>
  <c r="C6" i="2"/>
  <c r="B6" i="2"/>
  <c r="G6" i="2" s="1"/>
  <c r="G5" i="2"/>
  <c r="E5" i="2"/>
  <c r="E7" i="2" s="1"/>
  <c r="D5" i="2"/>
  <c r="C5" i="2"/>
  <c r="B5" i="2"/>
  <c r="T33" i="2"/>
  <c r="U33" i="2" s="1"/>
  <c r="T32" i="2"/>
  <c r="T27" i="2"/>
  <c r="U27" i="2" s="1"/>
  <c r="T26" i="2"/>
  <c r="U26" i="2" s="1"/>
  <c r="T23" i="2"/>
  <c r="U23" i="2" s="1"/>
  <c r="T19" i="2"/>
  <c r="U19" i="2" s="1"/>
  <c r="T18" i="2"/>
  <c r="U18" i="2" s="1"/>
  <c r="T13" i="2"/>
  <c r="U13" i="2" s="1"/>
  <c r="T12" i="2"/>
  <c r="U12" i="2" s="1"/>
  <c r="T8" i="2"/>
  <c r="U8" i="2" s="1"/>
  <c r="T5" i="2"/>
  <c r="U5" i="2" s="1"/>
  <c r="T3" i="2"/>
  <c r="U3" i="2" s="1"/>
  <c r="T1" i="2" a="1"/>
  <c r="T29" i="2" s="1"/>
  <c r="U29" i="2" s="1"/>
  <c r="R98" i="2"/>
  <c r="S98" i="2" s="1"/>
  <c r="R96" i="2"/>
  <c r="S96" i="2" s="1"/>
  <c r="R95" i="2"/>
  <c r="S95" i="2" s="1"/>
  <c r="R94" i="2"/>
  <c r="S94" i="2" s="1"/>
  <c r="R93" i="2"/>
  <c r="S93" i="2" s="1"/>
  <c r="R92" i="2"/>
  <c r="S92" i="2" s="1"/>
  <c r="R90" i="2"/>
  <c r="R89" i="2"/>
  <c r="S89" i="2" s="1"/>
  <c r="R88" i="2"/>
  <c r="S88" i="2" s="1"/>
  <c r="R87" i="2"/>
  <c r="S87" i="2" s="1"/>
  <c r="R86" i="2"/>
  <c r="S86" i="2" s="1"/>
  <c r="R84" i="2"/>
  <c r="S84" i="2" s="1"/>
  <c r="R83" i="2"/>
  <c r="S83" i="2" s="1"/>
  <c r="R82" i="2"/>
  <c r="S82" i="2" s="1"/>
  <c r="R81" i="2"/>
  <c r="S81" i="2" s="1"/>
  <c r="R80" i="2"/>
  <c r="S80" i="2" s="1"/>
  <c r="R78" i="2"/>
  <c r="S78" i="2" s="1"/>
  <c r="R77" i="2"/>
  <c r="S77" i="2" s="1"/>
  <c r="R76" i="2"/>
  <c r="R75" i="2"/>
  <c r="S75" i="2" s="1"/>
  <c r="R74" i="2"/>
  <c r="S74" i="2" s="1"/>
  <c r="R72" i="2"/>
  <c r="S72" i="2" s="1"/>
  <c r="R71" i="2"/>
  <c r="S71" i="2" s="1"/>
  <c r="R70" i="2"/>
  <c r="S70" i="2" s="1"/>
  <c r="R69" i="2"/>
  <c r="S69" i="2" s="1"/>
  <c r="R68" i="2"/>
  <c r="S68" i="2" s="1"/>
  <c r="R66" i="2"/>
  <c r="S66" i="2" s="1"/>
  <c r="R65" i="2"/>
  <c r="S65" i="2" s="1"/>
  <c r="R64" i="2"/>
  <c r="S64" i="2" s="1"/>
  <c r="R63" i="2"/>
  <c r="S63" i="2" s="1"/>
  <c r="R62" i="2"/>
  <c r="S62" i="2" s="1"/>
  <c r="R60" i="2"/>
  <c r="S60" i="2" s="1"/>
  <c r="R59" i="2"/>
  <c r="S59" i="2" s="1"/>
  <c r="R58" i="2"/>
  <c r="S58" i="2" s="1"/>
  <c r="R57" i="2"/>
  <c r="S57" i="2" s="1"/>
  <c r="R56" i="2"/>
  <c r="S56" i="2" s="1"/>
  <c r="R54" i="2"/>
  <c r="S54" i="2" s="1"/>
  <c r="R53" i="2"/>
  <c r="S53" i="2" s="1"/>
  <c r="R52" i="2"/>
  <c r="S52" i="2" s="1"/>
  <c r="R51" i="2"/>
  <c r="S51" i="2" s="1"/>
  <c r="R50" i="2"/>
  <c r="S50" i="2" s="1"/>
  <c r="R48" i="2"/>
  <c r="S48" i="2" s="1"/>
  <c r="R47" i="2"/>
  <c r="R46" i="2"/>
  <c r="S46" i="2" s="1"/>
  <c r="R45" i="2"/>
  <c r="S45" i="2" s="1"/>
  <c r="R44" i="2"/>
  <c r="R42" i="2"/>
  <c r="S42" i="2" s="1"/>
  <c r="R41" i="2"/>
  <c r="S41" i="2" s="1"/>
  <c r="R40" i="2"/>
  <c r="S40" i="2" s="1"/>
  <c r="R39" i="2"/>
  <c r="S39" i="2" s="1"/>
  <c r="R38" i="2"/>
  <c r="S38" i="2" s="1"/>
  <c r="R36" i="2"/>
  <c r="S36" i="2" s="1"/>
  <c r="R35" i="2"/>
  <c r="S35" i="2" s="1"/>
  <c r="R34" i="2"/>
  <c r="S34" i="2" s="1"/>
  <c r="R33" i="2"/>
  <c r="S33" i="2" s="1"/>
  <c r="R32" i="2"/>
  <c r="S32" i="2" s="1"/>
  <c r="R30" i="2"/>
  <c r="S30" i="2" s="1"/>
  <c r="R29" i="2"/>
  <c r="S29" i="2" s="1"/>
  <c r="R28" i="2"/>
  <c r="S28" i="2" s="1"/>
  <c r="R27" i="2"/>
  <c r="S27" i="2" s="1"/>
  <c r="R26" i="2"/>
  <c r="S26" i="2" s="1"/>
  <c r="R24" i="2"/>
  <c r="S24" i="2" s="1"/>
  <c r="R23" i="2"/>
  <c r="S23" i="2" s="1"/>
  <c r="R22" i="2"/>
  <c r="S22" i="2" s="1"/>
  <c r="R21" i="2"/>
  <c r="S21" i="2" s="1"/>
  <c r="R20" i="2"/>
  <c r="S20" i="2" s="1"/>
  <c r="R18" i="2"/>
  <c r="R17" i="2"/>
  <c r="S17" i="2" s="1"/>
  <c r="R16" i="2"/>
  <c r="S16" i="2" s="1"/>
  <c r="R15" i="2"/>
  <c r="S15" i="2" s="1"/>
  <c r="R14" i="2"/>
  <c r="S14" i="2" s="1"/>
  <c r="R12" i="2"/>
  <c r="S12" i="2" s="1"/>
  <c r="R11" i="2"/>
  <c r="S11" i="2" s="1"/>
  <c r="R10" i="2"/>
  <c r="S10" i="2" s="1"/>
  <c r="R9" i="2"/>
  <c r="S9" i="2" s="1"/>
  <c r="R8" i="2"/>
  <c r="S8" i="2" s="1"/>
  <c r="R6" i="2"/>
  <c r="S6" i="2" s="1"/>
  <c r="R5" i="2"/>
  <c r="S5" i="2" s="1"/>
  <c r="R4" i="2"/>
  <c r="S4" i="2" s="1"/>
  <c r="R3" i="2"/>
  <c r="S3" i="2" s="1"/>
  <c r="R2" i="2"/>
  <c r="S2" i="2" s="1"/>
  <c r="R1" i="2" a="1"/>
  <c r="R97" i="2" s="1"/>
  <c r="S97" i="2" s="1"/>
  <c r="R1" i="2"/>
  <c r="F1" i="2"/>
  <c r="S98" i="1"/>
  <c r="S97" i="1"/>
  <c r="S85" i="1"/>
  <c r="S84" i="1"/>
  <c r="S72" i="1"/>
  <c r="S54" i="1"/>
  <c r="T56" i="1"/>
  <c r="U56" i="1" s="1"/>
  <c r="T44" i="1" a="1"/>
  <c r="T44" i="1"/>
  <c r="S34" i="1"/>
  <c r="U22" i="1"/>
  <c r="S22" i="1"/>
  <c r="S18" i="1"/>
  <c r="D17" i="1"/>
  <c r="C17" i="1"/>
  <c r="B17" i="1"/>
  <c r="F17" i="1" s="1"/>
  <c r="H17" i="1" s="1"/>
  <c r="U16" i="1"/>
  <c r="E16" i="1"/>
  <c r="D16" i="1"/>
  <c r="C16" i="1"/>
  <c r="B16" i="1"/>
  <c r="F16" i="1" s="1"/>
  <c r="F15" i="1"/>
  <c r="E15" i="1"/>
  <c r="E17" i="1" s="1"/>
  <c r="D15" i="1"/>
  <c r="C15" i="1"/>
  <c r="B15" i="1"/>
  <c r="E7" i="1"/>
  <c r="C7" i="1"/>
  <c r="B7" i="1"/>
  <c r="F7" i="1" s="1"/>
  <c r="F6" i="1"/>
  <c r="E6" i="1"/>
  <c r="D6" i="1"/>
  <c r="C6" i="1"/>
  <c r="B6" i="1"/>
  <c r="F5" i="1"/>
  <c r="E5" i="1"/>
  <c r="D5" i="1"/>
  <c r="D7" i="1" s="1"/>
  <c r="C5" i="1"/>
  <c r="B5" i="1"/>
  <c r="U3" i="1"/>
  <c r="U2" i="1"/>
  <c r="T35" i="1"/>
  <c r="U35" i="1" s="1"/>
  <c r="T34" i="1"/>
  <c r="U34" i="1" s="1"/>
  <c r="T33" i="1"/>
  <c r="U33" i="1" s="1"/>
  <c r="T29" i="1"/>
  <c r="U29" i="1" s="1"/>
  <c r="T26" i="1"/>
  <c r="U26" i="1" s="1"/>
  <c r="T25" i="1"/>
  <c r="U25" i="1" s="1"/>
  <c r="T24" i="1"/>
  <c r="U24" i="1" s="1"/>
  <c r="T23" i="1"/>
  <c r="U23" i="1" s="1"/>
  <c r="T22" i="1"/>
  <c r="T21" i="1"/>
  <c r="U21" i="1" s="1"/>
  <c r="T20" i="1"/>
  <c r="U20" i="1" s="1"/>
  <c r="T16" i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6" i="1"/>
  <c r="U6" i="1" s="1"/>
  <c r="T3" i="1"/>
  <c r="T2" i="1"/>
  <c r="T1" i="1" a="1"/>
  <c r="T32" i="1" s="1"/>
  <c r="U32" i="1" s="1"/>
  <c r="T1" i="1"/>
  <c r="V1" i="1" s="1" a="1"/>
  <c r="R98" i="1"/>
  <c r="R97" i="1"/>
  <c r="R95" i="1"/>
  <c r="S95" i="1" s="1"/>
  <c r="R93" i="1"/>
  <c r="S93" i="1" s="1"/>
  <c r="R92" i="1"/>
  <c r="S92" i="1" s="1"/>
  <c r="R85" i="1"/>
  <c r="R84" i="1"/>
  <c r="R81" i="1"/>
  <c r="S81" i="1" s="1"/>
  <c r="R80" i="1"/>
  <c r="S80" i="1" s="1"/>
  <c r="R79" i="1"/>
  <c r="S79" i="1" s="1"/>
  <c r="R72" i="1"/>
  <c r="R71" i="1"/>
  <c r="S71" i="1" s="1"/>
  <c r="R68" i="1"/>
  <c r="S68" i="1" s="1"/>
  <c r="R67" i="1"/>
  <c r="S67" i="1" s="1"/>
  <c r="R66" i="1"/>
  <c r="S66" i="1" s="1"/>
  <c r="R59" i="1"/>
  <c r="S59" i="1" s="1"/>
  <c r="R57" i="1"/>
  <c r="S57" i="1" s="1"/>
  <c r="R55" i="1"/>
  <c r="S55" i="1" s="1"/>
  <c r="R54" i="1"/>
  <c r="R53" i="1"/>
  <c r="S53" i="1" s="1"/>
  <c r="R46" i="1"/>
  <c r="S46" i="1" s="1"/>
  <c r="R45" i="1"/>
  <c r="S45" i="1" s="1"/>
  <c r="R43" i="1"/>
  <c r="S43" i="1" s="1"/>
  <c r="R42" i="1"/>
  <c r="S42" i="1" s="1"/>
  <c r="R41" i="1"/>
  <c r="S41" i="1" s="1"/>
  <c r="R34" i="1"/>
  <c r="R33" i="1"/>
  <c r="S33" i="1" s="1"/>
  <c r="R31" i="1"/>
  <c r="S31" i="1" s="1"/>
  <c r="R30" i="1"/>
  <c r="S30" i="1" s="1"/>
  <c r="R29" i="1"/>
  <c r="S29" i="1" s="1"/>
  <c r="R22" i="1"/>
  <c r="R21" i="1"/>
  <c r="S21" i="1" s="1"/>
  <c r="R19" i="1"/>
  <c r="S19" i="1" s="1"/>
  <c r="R18" i="1"/>
  <c r="R17" i="1"/>
  <c r="S17" i="1" s="1"/>
  <c r="R10" i="1"/>
  <c r="S10" i="1" s="1"/>
  <c r="R9" i="1"/>
  <c r="S9" i="1" s="1"/>
  <c r="R7" i="1"/>
  <c r="S7" i="1" s="1"/>
  <c r="R6" i="1"/>
  <c r="S6" i="1" s="1"/>
  <c r="R5" i="1"/>
  <c r="S5" i="1" s="1"/>
  <c r="R1" i="1" a="1"/>
  <c r="R87" i="1" s="1"/>
  <c r="S87" i="1" s="1"/>
  <c r="F1" i="1"/>
  <c r="I17" i="1" l="1"/>
  <c r="H19" i="1" s="1"/>
  <c r="G17" i="1"/>
  <c r="V31" i="1"/>
  <c r="V19" i="1"/>
  <c r="V7" i="1"/>
  <c r="V32" i="1"/>
  <c r="V18" i="1"/>
  <c r="V5" i="1"/>
  <c r="V30" i="1"/>
  <c r="V17" i="1"/>
  <c r="V4" i="1"/>
  <c r="V16" i="1"/>
  <c r="V27" i="1"/>
  <c r="V14" i="1"/>
  <c r="V26" i="1"/>
  <c r="V13" i="1"/>
  <c r="V1" i="1"/>
  <c r="V12" i="1"/>
  <c r="V24" i="1"/>
  <c r="V11" i="1"/>
  <c r="V10" i="1"/>
  <c r="V35" i="1"/>
  <c r="V22" i="1"/>
  <c r="V9" i="1"/>
  <c r="V33" i="1"/>
  <c r="V20" i="1"/>
  <c r="V29" i="1"/>
  <c r="V3" i="1"/>
  <c r="V15" i="1"/>
  <c r="V25" i="1"/>
  <c r="V23" i="1"/>
  <c r="V34" i="1"/>
  <c r="V21" i="1"/>
  <c r="V8" i="1"/>
  <c r="V6" i="1"/>
  <c r="V28" i="1"/>
  <c r="V2" i="1"/>
  <c r="G7" i="1"/>
  <c r="H7" i="1"/>
  <c r="I7" i="1" s="1"/>
  <c r="H9" i="1" s="1"/>
  <c r="T61" i="1"/>
  <c r="U61" i="1" s="1"/>
  <c r="T49" i="1"/>
  <c r="U49" i="1" s="1"/>
  <c r="R35" i="1"/>
  <c r="S35" i="1" s="1"/>
  <c r="R73" i="1"/>
  <c r="S73" i="1" s="1"/>
  <c r="R14" i="1"/>
  <c r="S14" i="1" s="1"/>
  <c r="R76" i="1"/>
  <c r="S76" i="1" s="1"/>
  <c r="R15" i="1"/>
  <c r="S15" i="1" s="1"/>
  <c r="R39" i="1"/>
  <c r="S39" i="1" s="1"/>
  <c r="R64" i="1"/>
  <c r="S64" i="1" s="1"/>
  <c r="R77" i="1"/>
  <c r="S77" i="1" s="1"/>
  <c r="R90" i="1"/>
  <c r="S90" i="1" s="1"/>
  <c r="T17" i="1"/>
  <c r="U17" i="1" s="1"/>
  <c r="T30" i="1"/>
  <c r="U30" i="1" s="1"/>
  <c r="T54" i="1"/>
  <c r="U54" i="1" s="1"/>
  <c r="T9" i="2"/>
  <c r="U9" i="2" s="1"/>
  <c r="T24" i="2"/>
  <c r="U24" i="2" s="1"/>
  <c r="R11" i="1"/>
  <c r="S11" i="1" s="1"/>
  <c r="R23" i="1"/>
  <c r="S23" i="1" s="1"/>
  <c r="R47" i="1"/>
  <c r="S47" i="1" s="1"/>
  <c r="R86" i="1"/>
  <c r="S86" i="1" s="1"/>
  <c r="T63" i="1"/>
  <c r="U63" i="1" s="1"/>
  <c r="R2" i="1"/>
  <c r="S2" i="1" s="1"/>
  <c r="R26" i="1"/>
  <c r="S26" i="1" s="1"/>
  <c r="R38" i="1"/>
  <c r="S38" i="1" s="1"/>
  <c r="R50" i="1"/>
  <c r="S50" i="1" s="1"/>
  <c r="R63" i="1"/>
  <c r="S63" i="1" s="1"/>
  <c r="R89" i="1"/>
  <c r="S89" i="1" s="1"/>
  <c r="T53" i="1"/>
  <c r="U53" i="1" s="1"/>
  <c r="R3" i="1"/>
  <c r="S3" i="1" s="1"/>
  <c r="R27" i="1"/>
  <c r="S27" i="1" s="1"/>
  <c r="R51" i="1"/>
  <c r="S51" i="1" s="1"/>
  <c r="T4" i="1"/>
  <c r="U4" i="1" s="1"/>
  <c r="R4" i="1"/>
  <c r="S4" i="1" s="1"/>
  <c r="R16" i="1"/>
  <c r="S16" i="1" s="1"/>
  <c r="R28" i="1"/>
  <c r="S28" i="1" s="1"/>
  <c r="R40" i="1"/>
  <c r="S40" i="1" s="1"/>
  <c r="R52" i="1"/>
  <c r="S52" i="1" s="1"/>
  <c r="R65" i="1"/>
  <c r="S65" i="1" s="1"/>
  <c r="R78" i="1"/>
  <c r="S78" i="1" s="1"/>
  <c r="R91" i="1"/>
  <c r="S91" i="1" s="1"/>
  <c r="T5" i="1"/>
  <c r="U5" i="1" s="1"/>
  <c r="T18" i="1"/>
  <c r="U18" i="1" s="1"/>
  <c r="T55" i="1"/>
  <c r="U55" i="1" s="1"/>
  <c r="T11" i="2"/>
  <c r="U11" i="2" s="1"/>
  <c r="T25" i="2"/>
  <c r="U25" i="2" s="1"/>
  <c r="B19" i="2"/>
  <c r="G19" i="2" s="1"/>
  <c r="H19" i="2" s="1"/>
  <c r="G17" i="2"/>
  <c r="T55" i="2"/>
  <c r="U55" i="2" s="1"/>
  <c r="T44" i="2"/>
  <c r="T1" i="2"/>
  <c r="V1" i="2" s="1" a="1"/>
  <c r="T14" i="2"/>
  <c r="U14" i="2" s="1"/>
  <c r="T52" i="2"/>
  <c r="U52" i="2" s="1"/>
  <c r="T58" i="2"/>
  <c r="U58" i="2" s="1"/>
  <c r="T46" i="2"/>
  <c r="U46" i="2" s="1"/>
  <c r="T59" i="2"/>
  <c r="U59" i="2" s="1"/>
  <c r="T57" i="1"/>
  <c r="U57" i="1" s="1"/>
  <c r="T45" i="1"/>
  <c r="U45" i="1" s="1"/>
  <c r="T58" i="1"/>
  <c r="U58" i="1" s="1"/>
  <c r="R8" i="1"/>
  <c r="S8" i="1" s="1"/>
  <c r="R20" i="1"/>
  <c r="S20" i="1" s="1"/>
  <c r="R32" i="1"/>
  <c r="S32" i="1" s="1"/>
  <c r="R44" i="1"/>
  <c r="S44" i="1" s="1"/>
  <c r="R56" i="1"/>
  <c r="S56" i="1" s="1"/>
  <c r="R69" i="1"/>
  <c r="S69" i="1" s="1"/>
  <c r="R83" i="1"/>
  <c r="S83" i="1" s="1"/>
  <c r="R96" i="1"/>
  <c r="S96" i="1" s="1"/>
  <c r="T46" i="1"/>
  <c r="U46" i="1" s="1"/>
  <c r="T59" i="1"/>
  <c r="U59" i="1" s="1"/>
  <c r="T34" i="2"/>
  <c r="U34" i="2" s="1"/>
  <c r="T22" i="2"/>
  <c r="U22" i="2" s="1"/>
  <c r="T10" i="2"/>
  <c r="U10" i="2" s="1"/>
  <c r="T28" i="2"/>
  <c r="U28" i="2" s="1"/>
  <c r="T16" i="2"/>
  <c r="U16" i="2" s="1"/>
  <c r="T4" i="2"/>
  <c r="U4" i="2" s="1"/>
  <c r="T15" i="2"/>
  <c r="U15" i="2" s="1"/>
  <c r="T30" i="2"/>
  <c r="U30" i="2" s="1"/>
  <c r="T45" i="2"/>
  <c r="U45" i="2" s="1"/>
  <c r="T60" i="2"/>
  <c r="U60" i="2" s="1"/>
  <c r="T47" i="1"/>
  <c r="U47" i="1" s="1"/>
  <c r="T60" i="1"/>
  <c r="U60" i="1" s="1"/>
  <c r="T2" i="2"/>
  <c r="U2" i="2" s="1"/>
  <c r="T17" i="2"/>
  <c r="U17" i="2" s="1"/>
  <c r="T31" i="2"/>
  <c r="U31" i="2" s="1"/>
  <c r="T47" i="2"/>
  <c r="U47" i="2" s="1"/>
  <c r="T61" i="2"/>
  <c r="U61" i="2" s="1"/>
  <c r="T48" i="1"/>
  <c r="U48" i="1" s="1"/>
  <c r="T62" i="1"/>
  <c r="U62" i="1" s="1"/>
  <c r="T49" i="2"/>
  <c r="U49" i="2" s="1"/>
  <c r="T63" i="2"/>
  <c r="U63" i="2" s="1"/>
  <c r="R60" i="1"/>
  <c r="S60" i="1" s="1"/>
  <c r="T50" i="1"/>
  <c r="U50" i="1" s="1"/>
  <c r="R1" i="1"/>
  <c r="K4" i="1" s="1" a="1"/>
  <c r="R12" i="1"/>
  <c r="S12" i="1" s="1"/>
  <c r="R24" i="1"/>
  <c r="S24" i="1" s="1"/>
  <c r="R36" i="1"/>
  <c r="S36" i="1" s="1"/>
  <c r="R48" i="1"/>
  <c r="S48" i="1" s="1"/>
  <c r="R61" i="1"/>
  <c r="S61" i="1" s="1"/>
  <c r="R74" i="1"/>
  <c r="S74" i="1" s="1"/>
  <c r="T31" i="1"/>
  <c r="U31" i="1" s="1"/>
  <c r="T19" i="1"/>
  <c r="U19" i="1" s="1"/>
  <c r="T7" i="1"/>
  <c r="U7" i="1" s="1"/>
  <c r="T14" i="1"/>
  <c r="U14" i="1" s="1"/>
  <c r="T27" i="1"/>
  <c r="U27" i="1" s="1"/>
  <c r="T51" i="1"/>
  <c r="U51" i="1" s="1"/>
  <c r="T6" i="2"/>
  <c r="U6" i="2" s="1"/>
  <c r="T20" i="2"/>
  <c r="U20" i="2" s="1"/>
  <c r="T35" i="2"/>
  <c r="U35" i="2" s="1"/>
  <c r="T50" i="2"/>
  <c r="U50" i="2" s="1"/>
  <c r="R94" i="1"/>
  <c r="S94" i="1" s="1"/>
  <c r="R82" i="1"/>
  <c r="S82" i="1" s="1"/>
  <c r="R70" i="1"/>
  <c r="S70" i="1" s="1"/>
  <c r="R58" i="1"/>
  <c r="S58" i="1" s="1"/>
  <c r="R13" i="1"/>
  <c r="S13" i="1" s="1"/>
  <c r="R25" i="1"/>
  <c r="S25" i="1" s="1"/>
  <c r="R37" i="1"/>
  <c r="S37" i="1" s="1"/>
  <c r="R49" i="1"/>
  <c r="S49" i="1" s="1"/>
  <c r="R62" i="1"/>
  <c r="S62" i="1" s="1"/>
  <c r="R75" i="1"/>
  <c r="S75" i="1" s="1"/>
  <c r="R88" i="1"/>
  <c r="S88" i="1" s="1"/>
  <c r="T15" i="1"/>
  <c r="U15" i="1" s="1"/>
  <c r="T28" i="1"/>
  <c r="U28" i="1" s="1"/>
  <c r="T52" i="1"/>
  <c r="U52" i="1" s="1"/>
  <c r="T7" i="2"/>
  <c r="U7" i="2" s="1"/>
  <c r="T21" i="2"/>
  <c r="U21" i="2" s="1"/>
  <c r="B13" i="2"/>
  <c r="G13" i="2" s="1"/>
  <c r="T51" i="2"/>
  <c r="U51" i="2" s="1"/>
  <c r="T53" i="2"/>
  <c r="U53" i="2" s="1"/>
  <c r="R7" i="2"/>
  <c r="R19" i="2"/>
  <c r="S19" i="2" s="1"/>
  <c r="R31" i="2"/>
  <c r="S31" i="2" s="1"/>
  <c r="R43" i="2"/>
  <c r="S43" i="2" s="1"/>
  <c r="R55" i="2"/>
  <c r="S55" i="2" s="1"/>
  <c r="R67" i="2"/>
  <c r="S67" i="2" s="1"/>
  <c r="R79" i="2"/>
  <c r="S79" i="2" s="1"/>
  <c r="R91" i="2"/>
  <c r="S91" i="2" s="1"/>
  <c r="R13" i="2"/>
  <c r="S13" i="2" s="1"/>
  <c r="R25" i="2"/>
  <c r="S25" i="2" s="1"/>
  <c r="R37" i="2"/>
  <c r="S37" i="2" s="1"/>
  <c r="R49" i="2"/>
  <c r="S49" i="2" s="1"/>
  <c r="R61" i="2"/>
  <c r="S61" i="2" s="1"/>
  <c r="R73" i="2"/>
  <c r="S73" i="2" s="1"/>
  <c r="R85" i="2"/>
  <c r="S85" i="2" s="1"/>
  <c r="S7" i="2" l="1"/>
  <c r="K4" i="2" a="1"/>
  <c r="G20" i="2"/>
  <c r="H13" i="2"/>
  <c r="H20" i="2" s="1"/>
  <c r="K18" i="1"/>
  <c r="L18" i="1" s="1"/>
  <c r="K6" i="1"/>
  <c r="L6" i="1" s="1"/>
  <c r="K21" i="1"/>
  <c r="L21" i="1" s="1"/>
  <c r="K8" i="1"/>
  <c r="L8" i="1" s="1"/>
  <c r="K20" i="1"/>
  <c r="L20" i="1" s="1"/>
  <c r="K7" i="1"/>
  <c r="L7" i="1" s="1"/>
  <c r="K16" i="1"/>
  <c r="L16" i="1" s="1"/>
  <c r="K4" i="1"/>
  <c r="K15" i="1"/>
  <c r="L15" i="1" s="1"/>
  <c r="K14" i="1"/>
  <c r="L14" i="1" s="1"/>
  <c r="K13" i="1"/>
  <c r="L13" i="1" s="1"/>
  <c r="K12" i="1"/>
  <c r="L12" i="1" s="1"/>
  <c r="K24" i="1"/>
  <c r="L24" i="1" s="1"/>
  <c r="K11" i="1"/>
  <c r="L11" i="1" s="1"/>
  <c r="K22" i="1"/>
  <c r="L22" i="1" s="1"/>
  <c r="K9" i="1"/>
  <c r="L9" i="1" s="1"/>
  <c r="K19" i="1"/>
  <c r="L19" i="1" s="1"/>
  <c r="K17" i="1"/>
  <c r="L17" i="1" s="1"/>
  <c r="K23" i="1"/>
  <c r="L23" i="1" s="1"/>
  <c r="K10" i="1"/>
  <c r="L10" i="1" s="1"/>
  <c r="K5" i="1"/>
  <c r="L5" i="1" s="1"/>
  <c r="M4" i="1" a="1"/>
  <c r="V34" i="2"/>
  <c r="V22" i="2"/>
  <c r="V10" i="2"/>
  <c r="V28" i="2"/>
  <c r="V16" i="2"/>
  <c r="V4" i="2"/>
  <c r="V30" i="2"/>
  <c r="V15" i="2"/>
  <c r="V29" i="2"/>
  <c r="V14" i="2"/>
  <c r="V1" i="2"/>
  <c r="M4" i="2" s="1" a="1"/>
  <c r="V35" i="2"/>
  <c r="V27" i="2"/>
  <c r="V13" i="2"/>
  <c r="V26" i="2"/>
  <c r="V12" i="2"/>
  <c r="V25" i="2"/>
  <c r="V11" i="2"/>
  <c r="V24" i="2"/>
  <c r="V9" i="2"/>
  <c r="V23" i="2"/>
  <c r="V8" i="2"/>
  <c r="V6" i="2"/>
  <c r="V5" i="2"/>
  <c r="V21" i="2"/>
  <c r="V7" i="2"/>
  <c r="V32" i="2"/>
  <c r="V18" i="2"/>
  <c r="V3" i="2"/>
  <c r="V20" i="2"/>
  <c r="V19" i="2"/>
  <c r="V31" i="2"/>
  <c r="V17" i="2"/>
  <c r="V2" i="2"/>
  <c r="V33" i="2"/>
  <c r="M8" i="1" l="1"/>
  <c r="N8" i="1" s="1"/>
  <c r="M7" i="1"/>
  <c r="N7" i="1" s="1"/>
  <c r="M6" i="1"/>
  <c r="N6" i="1" s="1"/>
  <c r="M5" i="1"/>
  <c r="N5" i="1" s="1"/>
  <c r="M4" i="1"/>
  <c r="M9" i="1"/>
  <c r="N9" i="1" s="1"/>
  <c r="K21" i="2"/>
  <c r="L21" i="2" s="1"/>
  <c r="K9" i="2"/>
  <c r="L9" i="2" s="1"/>
  <c r="K15" i="2"/>
  <c r="L15" i="2" s="1"/>
  <c r="K4" i="2"/>
  <c r="K22" i="2"/>
  <c r="L22" i="2" s="1"/>
  <c r="K7" i="2"/>
  <c r="L7" i="2" s="1"/>
  <c r="K20" i="2"/>
  <c r="L20" i="2" s="1"/>
  <c r="K6" i="2"/>
  <c r="L6" i="2" s="1"/>
  <c r="K19" i="2"/>
  <c r="L19" i="2" s="1"/>
  <c r="K5" i="2"/>
  <c r="L5" i="2" s="1"/>
  <c r="K18" i="2"/>
  <c r="L18" i="2" s="1"/>
  <c r="K17" i="2"/>
  <c r="L17" i="2" s="1"/>
  <c r="K16" i="2"/>
  <c r="L16" i="2" s="1"/>
  <c r="K14" i="2"/>
  <c r="L14" i="2" s="1"/>
  <c r="K11" i="2"/>
  <c r="L11" i="2" s="1"/>
  <c r="K13" i="2"/>
  <c r="L13" i="2" s="1"/>
  <c r="K24" i="2"/>
  <c r="L24" i="2" s="1"/>
  <c r="K10" i="2"/>
  <c r="L10" i="2" s="1"/>
  <c r="K23" i="2"/>
  <c r="L23" i="2" s="1"/>
  <c r="K8" i="2"/>
  <c r="L8" i="2" s="1"/>
  <c r="K12" i="2"/>
  <c r="L12" i="2" s="1"/>
  <c r="M5" i="2"/>
  <c r="N5" i="2" s="1"/>
  <c r="M9" i="2"/>
  <c r="N9" i="2" s="1"/>
  <c r="M8" i="2"/>
  <c r="N8" i="2" s="1"/>
  <c r="M7" i="2"/>
  <c r="N7" i="2" s="1"/>
  <c r="M6" i="2"/>
  <c r="N6" i="2" s="1"/>
  <c r="M4" i="2"/>
</calcChain>
</file>

<file path=xl/sharedStrings.xml><?xml version="1.0" encoding="utf-8"?>
<sst xmlns="http://schemas.openxmlformats.org/spreadsheetml/2006/main" count="14189" uniqueCount="4265">
  <si>
    <t>포항</t>
  </si>
  <si>
    <t>4~6 학생수</t>
  </si>
  <si>
    <t>북구</t>
  </si>
  <si>
    <t>곡강초등학교</t>
  </si>
  <si>
    <t>대구강북초등학교</t>
  </si>
  <si>
    <t>포항 3기</t>
  </si>
  <si>
    <t>미신청 학교</t>
  </si>
  <si>
    <t>구룡포초등학교</t>
  </si>
  <si>
    <t>대구경진초등학교</t>
  </si>
  <si>
    <t>구분</t>
  </si>
  <si>
    <t>3학년</t>
  </si>
  <si>
    <t>4학년</t>
  </si>
  <si>
    <t>5학년</t>
  </si>
  <si>
    <t>6학년</t>
  </si>
  <si>
    <t>온라인계</t>
  </si>
  <si>
    <t>오프라인</t>
  </si>
  <si>
    <t>전일</t>
  </si>
  <si>
    <t>추가</t>
  </si>
  <si>
    <t>구정초등학교</t>
  </si>
  <si>
    <t>대구관남초등학교</t>
  </si>
  <si>
    <t>월수</t>
  </si>
  <si>
    <t>기계초등학교</t>
  </si>
  <si>
    <t>대구관문초등학교</t>
  </si>
  <si>
    <t>화목</t>
  </si>
  <si>
    <t>증가량</t>
  </si>
  <si>
    <t>포항3기</t>
  </si>
  <si>
    <t>실제인원</t>
  </si>
  <si>
    <t>기북초등학교</t>
  </si>
  <si>
    <t>대구관음초등학교</t>
  </si>
  <si>
    <t>계</t>
  </si>
  <si>
    <t>남성초등학교</t>
  </si>
  <si>
    <t>대구관천초등학교</t>
  </si>
  <si>
    <t>1기</t>
  </si>
  <si>
    <t>방학캠프</t>
  </si>
  <si>
    <t>2기</t>
  </si>
  <si>
    <t>포항총계</t>
  </si>
  <si>
    <t>달전초등학교</t>
  </si>
  <si>
    <t>대구교동초등학교</t>
  </si>
  <si>
    <t>대도초등학교</t>
  </si>
  <si>
    <t>대구구암초등학교</t>
  </si>
  <si>
    <t>대보초등학교</t>
  </si>
  <si>
    <t>대구국우초등학교</t>
  </si>
  <si>
    <t>대송초등학교</t>
  </si>
  <si>
    <t>대구달산초등학교</t>
  </si>
  <si>
    <t>대이초등학교</t>
  </si>
  <si>
    <t>대구대산초등학교</t>
  </si>
  <si>
    <t>북구 2기</t>
  </si>
  <si>
    <t>대잠초등학교</t>
  </si>
  <si>
    <t>대구대천초등학교</t>
  </si>
  <si>
    <t>대해초등학교</t>
  </si>
  <si>
    <t>대구도남초등학교</t>
  </si>
  <si>
    <t>동해초등학교</t>
  </si>
  <si>
    <t>대구동변초등학교</t>
  </si>
  <si>
    <t>북구2기</t>
  </si>
  <si>
    <t>추가합</t>
  </si>
  <si>
    <t>두호남부초등학교</t>
  </si>
  <si>
    <t>대구동평초등학교</t>
  </si>
  <si>
    <t>두호초등학교</t>
  </si>
  <si>
    <t>대구매천초등학교</t>
  </si>
  <si>
    <t>북구총계</t>
  </si>
  <si>
    <t>문덕초등학교</t>
  </si>
  <si>
    <t>대구문성초등학교</t>
  </si>
  <si>
    <t>문충초등학교</t>
  </si>
  <si>
    <t>대구복현초등학교</t>
  </si>
  <si>
    <t>상대초등학교</t>
  </si>
  <si>
    <t>대구북부초등학교</t>
  </si>
  <si>
    <t>송라초등학교</t>
  </si>
  <si>
    <t>대구사수초등학교</t>
  </si>
  <si>
    <t>송림초등학교</t>
  </si>
  <si>
    <t>대구산격초등학교</t>
  </si>
  <si>
    <t>신광초등학교</t>
  </si>
  <si>
    <t>대구삼영초등학교</t>
  </si>
  <si>
    <t>이현서</t>
  </si>
  <si>
    <t>신흥초등학교</t>
  </si>
  <si>
    <t>대구서변초등학교</t>
  </si>
  <si>
    <t>양서초등학교</t>
  </si>
  <si>
    <t>대구성북초등학교</t>
  </si>
  <si>
    <t>양포초등학교</t>
  </si>
  <si>
    <t>대구신암초등학교</t>
  </si>
  <si>
    <t>양학초등학교</t>
  </si>
  <si>
    <t>대구연경초등학교</t>
  </si>
  <si>
    <t>연일초등학교</t>
  </si>
  <si>
    <t>대구옥산초등학교</t>
  </si>
  <si>
    <t>연일형산초등학교</t>
  </si>
  <si>
    <t>대구운암초등학교</t>
  </si>
  <si>
    <t>오천초등학교</t>
  </si>
  <si>
    <t>대구칠곡초등학교</t>
  </si>
  <si>
    <t>용흥초등학교</t>
  </si>
  <si>
    <t>대구칠성초등학교</t>
  </si>
  <si>
    <t>월포초등학교</t>
  </si>
  <si>
    <t>대구침산초등학교</t>
  </si>
  <si>
    <t>유강초등학교</t>
  </si>
  <si>
    <t>대구태암초등학교</t>
  </si>
  <si>
    <t>이동초등학교</t>
  </si>
  <si>
    <t>대구태전초등학교</t>
  </si>
  <si>
    <t>인덕초등학교</t>
  </si>
  <si>
    <t>대구태현초등학교</t>
  </si>
  <si>
    <t>장기초등학교</t>
  </si>
  <si>
    <t>대구팔달초등학교</t>
  </si>
  <si>
    <t>장량초등학교</t>
  </si>
  <si>
    <t>대구학남초등학교</t>
  </si>
  <si>
    <t>장성초등학교</t>
  </si>
  <si>
    <t>대구학정초등학교</t>
  </si>
  <si>
    <t>죽도초등학교</t>
  </si>
  <si>
    <t>대구함지초등학교</t>
  </si>
  <si>
    <t>죽장초등학교</t>
  </si>
  <si>
    <t>북대구초등학교</t>
  </si>
  <si>
    <t>죽천초등학교</t>
  </si>
  <si>
    <t>창포초등학교</t>
  </si>
  <si>
    <t>청림초등학교</t>
  </si>
  <si>
    <t>청하초등학교</t>
  </si>
  <si>
    <t>초곡초등학교</t>
  </si>
  <si>
    <t>초서초등학교</t>
  </si>
  <si>
    <t>포항남부초등학교</t>
  </si>
  <si>
    <t>포항대흥초등학교</t>
  </si>
  <si>
    <t>포항동부초등학교</t>
  </si>
  <si>
    <t>포항송곡초등학교</t>
  </si>
  <si>
    <t>포항송도초등학교</t>
  </si>
  <si>
    <t>포항양덕초등학교</t>
  </si>
  <si>
    <t>포항영흥초등학교</t>
  </si>
  <si>
    <t>포항용산초등학교</t>
  </si>
  <si>
    <t>포항원동초등학교</t>
  </si>
  <si>
    <t>포항장원초등학교</t>
  </si>
  <si>
    <t>포항장흥초등학교</t>
  </si>
  <si>
    <t>포항제철지곡초등학교</t>
  </si>
  <si>
    <t>포항제철초등학교</t>
  </si>
  <si>
    <t>포항중앙초등학교</t>
  </si>
  <si>
    <t>포항초등학교</t>
  </si>
  <si>
    <t>포항항도초등학교</t>
  </si>
  <si>
    <t>포항해맞이초등학교</t>
  </si>
  <si>
    <t>학천초등학교</t>
  </si>
  <si>
    <t>항구초등학교</t>
  </si>
  <si>
    <t>효자초등학교</t>
  </si>
  <si>
    <t>흥해남산초등학교</t>
  </si>
  <si>
    <t>흥해서부초등학교</t>
  </si>
  <si>
    <t>흥해초등학교</t>
  </si>
  <si>
    <t>북구 1기</t>
  </si>
  <si>
    <t>추가인원 계</t>
  </si>
  <si>
    <t>북구총합</t>
  </si>
  <si>
    <t>이 분들까지 합격문자 보냄</t>
  </si>
  <si>
    <t>북구1</t>
  </si>
  <si>
    <t>북구2</t>
  </si>
  <si>
    <t>문로아</t>
  </si>
  <si>
    <t>송채은</t>
  </si>
  <si>
    <t>이준후</t>
  </si>
  <si>
    <t>비율별 색깔</t>
  </si>
  <si>
    <t>학교</t>
  </si>
  <si>
    <t>신청인원</t>
  </si>
  <si>
    <t>4~6인원</t>
  </si>
  <si>
    <t>신청비율</t>
  </si>
  <si>
    <t>현수막</t>
  </si>
  <si>
    <t>0이상1미만</t>
  </si>
  <si>
    <t>1이상2미만</t>
  </si>
  <si>
    <t>2이상3미만</t>
  </si>
  <si>
    <t>3이상</t>
  </si>
  <si>
    <t>학교밖청소년</t>
  </si>
  <si>
    <t>전체_202406_주문현황 (2024-11-27)</t>
  </si>
  <si>
    <t>No.</t>
  </si>
  <si>
    <t>강좌명</t>
  </si>
  <si>
    <t>재수강</t>
  </si>
  <si>
    <t>회원명</t>
  </si>
  <si>
    <t>회원ID</t>
  </si>
  <si>
    <t>성별</t>
  </si>
  <si>
    <t>학년</t>
  </si>
  <si>
    <t>휴대전화</t>
  </si>
  <si>
    <t>학부모명</t>
  </si>
  <si>
    <t>학부모연락처</t>
  </si>
  <si>
    <t>주소2 (교재배송)</t>
  </si>
  <si>
    <t>장비구비</t>
  </si>
  <si>
    <t>1번</t>
  </si>
  <si>
    <t>2번</t>
  </si>
  <si>
    <t>3번</t>
  </si>
  <si>
    <t>4번</t>
  </si>
  <si>
    <t>5번</t>
  </si>
  <si>
    <t>6번</t>
  </si>
  <si>
    <t>7번</t>
  </si>
  <si>
    <t>1 회</t>
  </si>
  <si>
    <t>박규리</t>
  </si>
  <si>
    <t>ifyouwant111</t>
  </si>
  <si>
    <t>여</t>
  </si>
  <si>
    <t>010-6462-7586</t>
  </si>
  <si>
    <t>이은혜</t>
  </si>
  <si>
    <t>[37560 ] 경북 포항시 북구 흥해읍 초곡지구로58번길 52 (초곡리, 초곡삼구트리니엔 시티)103-1202</t>
  </si>
  <si>
    <t>네</t>
  </si>
  <si>
    <t>이동운</t>
  </si>
  <si>
    <t>balletru</t>
  </si>
  <si>
    <t>남</t>
  </si>
  <si>
    <t>010-7653-2755</t>
  </si>
  <si>
    <t>류현정</t>
  </si>
  <si>
    <t>[37655 ] 경북 포항시 남구 연일읍 유강길 28 (유강리, 청구타운)103동710호</t>
  </si>
  <si>
    <t>천우영</t>
  </si>
  <si>
    <t>osingsy</t>
  </si>
  <si>
    <t>010-9360-8803</t>
  </si>
  <si>
    <t>김서영</t>
  </si>
  <si>
    <t>[37837 ] 경북 포항시 남구 새천년대로 306 (효자동, 포항효자웰빙타운에스케이뷰)106-2004</t>
  </si>
  <si>
    <t>김현성</t>
  </si>
  <si>
    <t>hs9719</t>
  </si>
  <si>
    <t>장흥초등학교</t>
  </si>
  <si>
    <t>010-4809-9900</t>
  </si>
  <si>
    <t>김혜정</t>
  </si>
  <si>
    <t>[37586 ] 경북 포항시 북구 법원로40번길 38 (장성동, 롯데낙천대아파트)105동 101호</t>
  </si>
  <si>
    <t>권예주</t>
  </si>
  <si>
    <t>juya1126</t>
  </si>
  <si>
    <t>010-4563-1877</t>
  </si>
  <si>
    <t>김현주</t>
  </si>
  <si>
    <t>[37624 ] 경북 포항시 북구 학전로 103 (두호동, 우방하이츠)103동 1702호</t>
  </si>
  <si>
    <t>최승빈</t>
  </si>
  <si>
    <t>csb0226</t>
  </si>
  <si>
    <t>010-5061-0703</t>
  </si>
  <si>
    <t>백희경</t>
  </si>
  <si>
    <t>[37837 ] 경북 포항시 남구 새천년대로 306 (효자동, 포항효자웰빙타운에스케이뷰)110동2003호</t>
  </si>
  <si>
    <t>김주완</t>
  </si>
  <si>
    <t>ssrang2004</t>
  </si>
  <si>
    <t>유강초</t>
  </si>
  <si>
    <t>010-7663-6352</t>
  </si>
  <si>
    <t>김안순</t>
  </si>
  <si>
    <t>[37655 ] 경북 포항시 남구 연일읍 유동길 63 (유강리)테라하임301호</t>
  </si>
  <si>
    <t>강윤우</t>
  </si>
  <si>
    <t>yunu2014</t>
  </si>
  <si>
    <t>포항제철지곡초등학</t>
  </si>
  <si>
    <t>010-6553-2084</t>
  </si>
  <si>
    <t>이미주</t>
  </si>
  <si>
    <t>[37669 ] 경북 포항시 남구 지곡로 278 (지곡동, 효자그린아파트)208동504호</t>
  </si>
  <si>
    <t>김오현</t>
  </si>
  <si>
    <t>erdos02</t>
  </si>
  <si>
    <t>010-8997-0081</t>
  </si>
  <si>
    <t>최혜영</t>
  </si>
  <si>
    <t>[37656 ] 경북 포항시 남구 연일읍 유강길9번길 61 (유강리, 대림한숲타운1단지아파트)111-702</t>
  </si>
  <si>
    <t>김대현</t>
  </si>
  <si>
    <t>allcaps</t>
  </si>
  <si>
    <t>010-8842-0253</t>
  </si>
  <si>
    <t>[37656 ] 경북 포항시 남구 연일읍 유강길9번길 62 (유강리, 대림한숲타운1차아파트)111-702</t>
  </si>
  <si>
    <t>이진승</t>
  </si>
  <si>
    <t>js1477</t>
  </si>
  <si>
    <t>010-5220-3585</t>
  </si>
  <si>
    <t>배진희</t>
  </si>
  <si>
    <t>[37669] 경북 포항시 남구 지곡로 294 (지곡동, 효자그린아파트)235동 1202호</t>
  </si>
  <si>
    <t>정유선</t>
  </si>
  <si>
    <t>jys0110</t>
  </si>
  <si>
    <t>010-2529-8285</t>
  </si>
  <si>
    <t>정성진</t>
  </si>
  <si>
    <t>[37829 ] 경북 포항시 남구 상공로18번길 47 (대도동, 한신타운)나동 506호</t>
  </si>
  <si>
    <t>성이레</t>
  </si>
  <si>
    <t>responsibility8</t>
  </si>
  <si>
    <t>010-3135-1663</t>
  </si>
  <si>
    <t>성동석</t>
  </si>
  <si>
    <t>[37883 ] 경북 포항시 남구 오천읍 남원로 85 (원리, 2차부영아파트)119동 207호</t>
  </si>
  <si>
    <t>이하음</t>
  </si>
  <si>
    <t>haha1017</t>
  </si>
  <si>
    <t>대이초</t>
  </si>
  <si>
    <t>010-3217-7726</t>
  </si>
  <si>
    <t>김효진</t>
  </si>
  <si>
    <t>[37681 ] 경북 포항시 남구 대이로46번길 29 (대잠동, 대잠그린파크명품아파트)103-906</t>
  </si>
  <si>
    <t>강진서</t>
  </si>
  <si>
    <t>kjs140115</t>
  </si>
  <si>
    <t>010-8581-3531</t>
  </si>
  <si>
    <t>정세빈</t>
  </si>
  <si>
    <t>[37665 ] 경북 포항시 남구 지곡로 20 (효자동, 승리아파트)1동902호</t>
  </si>
  <si>
    <t>이로운</t>
  </si>
  <si>
    <t>roun16</t>
  </si>
  <si>
    <t>010-3885-5783</t>
  </si>
  <si>
    <t>김현정</t>
  </si>
  <si>
    <t>[37671 ] 경북 포항시 남구 지곡로211번길 50 (지곡동, 그린빌라)344동206호</t>
  </si>
  <si>
    <t>김태규</t>
  </si>
  <si>
    <t>zombieingmusic6</t>
  </si>
  <si>
    <t>010-4746-3829</t>
  </si>
  <si>
    <t>기미연</t>
  </si>
  <si>
    <t>[37887 ] 경북 포항시 남구 오천읍 문덕로12번길 6 (문덕리, 준양프리미엄3차)나동 501호</t>
  </si>
  <si>
    <t>김하늘</t>
  </si>
  <si>
    <t>artmemories</t>
  </si>
  <si>
    <t>010-7008-4347</t>
  </si>
  <si>
    <t>김형원</t>
  </si>
  <si>
    <t>[37831 ] 경북 포항시 남구 상공로32번길 28-1 (대도동, 경포대도빌라)나동 203호</t>
  </si>
  <si>
    <t>라지안</t>
  </si>
  <si>
    <t>organizercommun</t>
  </si>
  <si>
    <t>010-8160-0404</t>
  </si>
  <si>
    <t>곽은주</t>
  </si>
  <si>
    <t>[37545 ] 경북 포항시 북구 흥해읍 중성로32번길 30-1 (남성리, 대동빌라)1동 107호</t>
  </si>
  <si>
    <t>이유찬</t>
  </si>
  <si>
    <t>chan9406</t>
  </si>
  <si>
    <t>포항제철지곡초등</t>
  </si>
  <si>
    <t>010-3824-1440</t>
  </si>
  <si>
    <t>이상수</t>
  </si>
  <si>
    <t>[37664 ] 경북 포항시 남구 효자동길10번길 42 (효자동)아트빌202</t>
  </si>
  <si>
    <t>류지수</t>
  </si>
  <si>
    <t>girlwhiz0</t>
  </si>
  <si>
    <t>010-8632-1482</t>
  </si>
  <si>
    <t>류형범</t>
  </si>
  <si>
    <t>[37545 ] 경북 포항시 북구 흥해읍 중성로32번길 30-1 (남성리, 대동빌라)가동 404호</t>
  </si>
  <si>
    <t>이현성</t>
  </si>
  <si>
    <t>speakerhistory</t>
  </si>
  <si>
    <t>010-5308-4601</t>
  </si>
  <si>
    <t>이동규</t>
  </si>
  <si>
    <t>[37779 ] 경북 포항시 남구 대해로79번길 14-10 (대도동, 성경빌라)가동 408호</t>
  </si>
  <si>
    <t>김규빈</t>
  </si>
  <si>
    <t>cultureimaginat</t>
  </si>
  <si>
    <t>010-8608-2913</t>
  </si>
  <si>
    <t>김혜원</t>
  </si>
  <si>
    <t>[37636 ] 경북 포항시 북구 우창동로 129 (우현동, 중해마루힐)111동 103호</t>
  </si>
  <si>
    <t>정재이</t>
  </si>
  <si>
    <t>volunteer31</t>
  </si>
  <si>
    <t>010-6388-0286</t>
  </si>
  <si>
    <t>정준혁</t>
  </si>
  <si>
    <t>[37623 ] 경북 포항시 북구 두호로 66 (두호동, 두호 SK VIEW 푸르지오)107동 406호</t>
  </si>
  <si>
    <t>황아진</t>
  </si>
  <si>
    <t>masterlove</t>
  </si>
  <si>
    <t>010-4396-2397</t>
  </si>
  <si>
    <t>박현영</t>
  </si>
  <si>
    <t>[37636 ] 경북 포항시 북구 우창동로 129 (우현동, 중해마루힐)111동 405호</t>
  </si>
  <si>
    <t>선다겸</t>
  </si>
  <si>
    <t>respectfashioni</t>
  </si>
  <si>
    <t>010-6130-0221</t>
  </si>
  <si>
    <t>김미령</t>
  </si>
  <si>
    <t>박정원</t>
  </si>
  <si>
    <t>wonpark</t>
  </si>
  <si>
    <t>010-9682-0106</t>
  </si>
  <si>
    <t>변자연</t>
  </si>
  <si>
    <t>[37673 ] 경북 포항시 남구 지곡로 155 (지곡동, 교수아파트)6-205</t>
  </si>
  <si>
    <t>한태인</t>
  </si>
  <si>
    <t>styleminecraft3</t>
  </si>
  <si>
    <t>010-6311-0650</t>
  </si>
  <si>
    <t>박지연</t>
  </si>
  <si>
    <t>[37883 ] 경북 포항시 남구 오천읍 남원로 85 (원리, 2차부영아파트)119동 409호</t>
  </si>
  <si>
    <t>진리안</t>
  </si>
  <si>
    <t>summercourage</t>
  </si>
  <si>
    <t>010-9822-8007</t>
  </si>
  <si>
    <t>박윤미</t>
  </si>
  <si>
    <t>[37566 ] 경북 포항시 북구 흥해읍 달전로 365 (이인리, 삼도드림파크)108동 303호</t>
  </si>
  <si>
    <t>임도담</t>
  </si>
  <si>
    <t>smashfacilitato</t>
  </si>
  <si>
    <t>010-8955-2986</t>
  </si>
  <si>
    <t>임재훈</t>
  </si>
  <si>
    <t>[37669 ] 경북 포항시 남구 지곡로 294 (지곡동, 효자그린아파트)210동 501호</t>
  </si>
  <si>
    <t>이태온</t>
  </si>
  <si>
    <t>familymotivatio</t>
  </si>
  <si>
    <t>010-6209-4422</t>
  </si>
  <si>
    <t>이재민</t>
  </si>
  <si>
    <t>[37883 ] 경북 포항시 남구 오천읍 남원로 85 (원리, 2차부영아파트)119동 301호</t>
  </si>
  <si>
    <t>천현규</t>
  </si>
  <si>
    <t>justicebasketba</t>
  </si>
  <si>
    <t>010-4551-7393</t>
  </si>
  <si>
    <t>박지혜</t>
  </si>
  <si>
    <t>[37886 ] 경북 포항시 남구 오천읍 냉천로 340 (문덕리, 대궁꿈마을아파트)1동 502호</t>
  </si>
  <si>
    <t>김재인</t>
  </si>
  <si>
    <t>volunteerartist</t>
  </si>
  <si>
    <t>010-6456-8779</t>
  </si>
  <si>
    <t>임소영</t>
  </si>
  <si>
    <t>[37545 ] 경북 포항시 북구 흥해읍 중성로32번길 30-1 (남성리, 대동빌라)1동 407호</t>
  </si>
  <si>
    <t>정지우</t>
  </si>
  <si>
    <t>equalityiyeseox</t>
  </si>
  <si>
    <t>010-2717-9584</t>
  </si>
  <si>
    <t>김지선</t>
  </si>
  <si>
    <t>[37886 ] 경북 포항시 남구 오천읍 냉천로 340 (문덕리, 대궁꿈마을아파트)1동 105호</t>
  </si>
  <si>
    <t>라지완</t>
  </si>
  <si>
    <t>natureinspirati</t>
  </si>
  <si>
    <t>010-6845-4569</t>
  </si>
  <si>
    <t>신윤정</t>
  </si>
  <si>
    <t>[37609 ] 경북 포항시 북구 삼흥로32번길 5 (장성동, 럭키장성아파트)103동 202호</t>
  </si>
  <si>
    <t>김진호</t>
  </si>
  <si>
    <t>bakingscience</t>
  </si>
  <si>
    <t>010-9338-8732</t>
  </si>
  <si>
    <t>신민경</t>
  </si>
  <si>
    <t>[37669 ] 경북 포항시 남구 지곡로 294 (지곡동, 효자그린아파트)210동 303호</t>
  </si>
  <si>
    <t>이재희</t>
  </si>
  <si>
    <t>girlrequestion6</t>
  </si>
  <si>
    <t>010-4817-2384</t>
  </si>
  <si>
    <t>박미령</t>
  </si>
  <si>
    <t>[37822 ] 경북 포항시 남구 포스코대로 408 (대도동, 초원아파트)나동 501호</t>
  </si>
  <si>
    <t>김유한</t>
  </si>
  <si>
    <t>liquidrager</t>
  </si>
  <si>
    <t>010-7024-5990</t>
  </si>
  <si>
    <t>김지수</t>
  </si>
  <si>
    <t>[37545 ] 경북 포항시 북구 흥해읍 중성로32번길 30-1 (남성리, 대동빌라)가동 302호</t>
  </si>
  <si>
    <t>선민주</t>
  </si>
  <si>
    <t>3seon2</t>
  </si>
  <si>
    <t>010-8649-8302</t>
  </si>
  <si>
    <t>김희선</t>
  </si>
  <si>
    <t>010-8648-8302</t>
  </si>
  <si>
    <t>[37883 ] 경북 포항시 남구 오천읍 남원로 83 (원리, 1차부영아파트)206동301호</t>
  </si>
  <si>
    <t>김준희</t>
  </si>
  <si>
    <t>influencerhyper</t>
  </si>
  <si>
    <t>010-6399-0675</t>
  </si>
  <si>
    <t>김은솔</t>
  </si>
  <si>
    <t>[37545 ] 경북 포항시 북구 흥해읍 중성로32번길 30-1 (남성리, 대동빌라)1동 103호</t>
  </si>
  <si>
    <t>곽지용</t>
  </si>
  <si>
    <t>shookwellness</t>
  </si>
  <si>
    <t>010-4957-3100</t>
  </si>
  <si>
    <t>조미연</t>
  </si>
  <si>
    <t>[37636 ] 경북 포항시 북구 우창동로 129 (우현동, 중해마루힐)111동 309호</t>
  </si>
  <si>
    <t>김지인</t>
  </si>
  <si>
    <t>sophia1004</t>
  </si>
  <si>
    <t>제철초등학교</t>
  </si>
  <si>
    <t>010-4504-3393</t>
  </si>
  <si>
    <t>이은주</t>
  </si>
  <si>
    <t>[37837 ] 경북 포항시 남구 새천년대로 306 (효자동, 포항효자웰빙타운에스케이뷰)1차 102동 2504호</t>
  </si>
  <si>
    <t>박하준</t>
  </si>
  <si>
    <t>gndlswjd2002</t>
  </si>
  <si>
    <t>010-8570-1019</t>
  </si>
  <si>
    <t>이유경</t>
  </si>
  <si>
    <t>[37560 ] 경북 포항시 북구 흥해읍 초곡지구로58번길 82 (초곡리, 화산샬레아파트)105동101호</t>
  </si>
  <si>
    <t>박예준</t>
  </si>
  <si>
    <t>nerizel2</t>
  </si>
  <si>
    <t>010-5273-0076</t>
  </si>
  <si>
    <t>김주희</t>
  </si>
  <si>
    <t>[37836 ] 경북 포항시 남구 효성로 55 (효자동, 효자풍림아이원아파트)105동2604호</t>
  </si>
  <si>
    <t>장수현</t>
  </si>
  <si>
    <t>hong520838</t>
  </si>
  <si>
    <t>010-5064-0371</t>
  </si>
  <si>
    <t>홍수빈</t>
  </si>
  <si>
    <t>[37915 ] 경북 포항시 남구 오천읍 정몽주로 481 (문덕리, 문덕마린빌)문덕마을 1동 209호</t>
  </si>
  <si>
    <t>박재승</t>
  </si>
  <si>
    <t>ancoya</t>
  </si>
  <si>
    <t>010-2584-3079</t>
  </si>
  <si>
    <t>이세형</t>
  </si>
  <si>
    <t>[37637 ] 경북 포항시 북구 우창동로 76 (우현동, 삼도뷰엔빌더블유아파트)103-206</t>
  </si>
  <si>
    <t>김용훈</t>
  </si>
  <si>
    <t>gaji12</t>
  </si>
  <si>
    <t>해맞이초등학교</t>
  </si>
  <si>
    <t>010-5453-7812</t>
  </si>
  <si>
    <t>김지연</t>
  </si>
  <si>
    <t>[37604 ] 경북 포항시 북구 삼호로 391 (환호동, 환호해맞이그린빌)101동1104호</t>
  </si>
  <si>
    <t>양준서</t>
  </si>
  <si>
    <t>onelove0820</t>
  </si>
  <si>
    <t>010-8567-0820</t>
  </si>
  <si>
    <t>지은영</t>
  </si>
  <si>
    <t>[37669 ] 경북 포항시 남구 지곡로 294 (지곡동, 효자그린아파트)220동 703호</t>
  </si>
  <si>
    <t>김태은</t>
  </si>
  <si>
    <t>directorgirl9</t>
  </si>
  <si>
    <t>010-3893-2956</t>
  </si>
  <si>
    <t>남현희</t>
  </si>
  <si>
    <t>[37636 ] 경북 포항시 북구 우창동로 129 (우현동, 중해마루힐)111동 105호</t>
  </si>
  <si>
    <t>길하은</t>
  </si>
  <si>
    <t>cookingmonkey</t>
  </si>
  <si>
    <t>010-2577-9229</t>
  </si>
  <si>
    <t>이유진</t>
  </si>
  <si>
    <t>[37886 ] 경북 포항시 남구 오천읍 냉천로 340 (문덕리, 대궁꿈마을아파트)1동 404호</t>
  </si>
  <si>
    <t>박하겸</t>
  </si>
  <si>
    <t>respect12</t>
  </si>
  <si>
    <t>010-5923-0187</t>
  </si>
  <si>
    <t>박성범</t>
  </si>
  <si>
    <t>[37887 ] 경북 포항시 남구 오천읍 문덕로12번길 29 (문덕리, 성우천마타운2차)103동 501호</t>
  </si>
  <si>
    <t>권이헌</t>
  </si>
  <si>
    <t>starrysaet9</t>
  </si>
  <si>
    <t>010-7215-7447</t>
  </si>
  <si>
    <t>권동일</t>
  </si>
  <si>
    <t>[37608 ] 경북 포항시 북구 용두산길 62 (두호동, 청우대림2차아파트)102동 502호</t>
  </si>
  <si>
    <t>김하율</t>
  </si>
  <si>
    <t>khyule77</t>
  </si>
  <si>
    <t>양덕초등하교</t>
  </si>
  <si>
    <t>010-7420-1368</t>
  </si>
  <si>
    <t>변현희</t>
  </si>
  <si>
    <t>[37590 ] 경북 포항시 북구 천마로90번길 33 (양덕동, 1차이편한세상아파트)105-1304</t>
  </si>
  <si>
    <t>김윤진</t>
  </si>
  <si>
    <t>jin4666</t>
  </si>
  <si>
    <t>용산초등학교</t>
  </si>
  <si>
    <t>010-9234-8177</t>
  </si>
  <si>
    <t>양원경</t>
  </si>
  <si>
    <t>[37917 ] 경북 포항시 남구 오천읍 해병로489번길 9 (문덕리, 신문덕코아루 아파트)101동 1701호</t>
  </si>
  <si>
    <t>임채민</t>
  </si>
  <si>
    <t>min0715</t>
  </si>
  <si>
    <t>010-4878-2757</t>
  </si>
  <si>
    <t>김미리</t>
  </si>
  <si>
    <t>[37669 ] 경북 포항시 남구 지곡로 294 (지곡동, 효자그린아파트)229동704호</t>
  </si>
  <si>
    <t>손서준</t>
  </si>
  <si>
    <t>tjwns123</t>
  </si>
  <si>
    <t>010-8470-1290</t>
  </si>
  <si>
    <t>김은애</t>
  </si>
  <si>
    <t>[37560 ] 경북 포항시 북구 흥해읍 초곡지구로101번길 1-14 (초곡리)108동 201호</t>
  </si>
  <si>
    <t>김서진</t>
  </si>
  <si>
    <t>foodscience</t>
  </si>
  <si>
    <t>010-4795-3073</t>
  </si>
  <si>
    <t>김유나</t>
  </si>
  <si>
    <t>[37779 ] 경북 포항시 남구 대해로79번길 14-10 (대도동, 성경빌라)가동 105호</t>
  </si>
  <si>
    <t>김근후</t>
  </si>
  <si>
    <t>Qaz1234</t>
  </si>
  <si>
    <t>010-3114-2584</t>
  </si>
  <si>
    <t>김랑주</t>
  </si>
  <si>
    <t>010-8518-2584</t>
  </si>
  <si>
    <t>[37543 ] 경북 포항시 북구 흥해읍 동해대로1530번길 13 (옥성리)경북 포항시 북구 흥해읍 동해대로1530번길 13 (옥성리)</t>
  </si>
  <si>
    <t>조강</t>
  </si>
  <si>
    <t>sunshineloyal7</t>
  </si>
  <si>
    <t>010-2313-9597</t>
  </si>
  <si>
    <t>최수정</t>
  </si>
  <si>
    <t>[37887 ] 경북 포항시 남구 오천읍 문덕로12번길 6 (문덕리, 준양프리미엄3차)나동 104호</t>
  </si>
  <si>
    <t>이이든</t>
  </si>
  <si>
    <t>gamerdiscovery</t>
  </si>
  <si>
    <t>010-7838-7224</t>
  </si>
  <si>
    <t>김은서</t>
  </si>
  <si>
    <t>[37611 ] 경북 포항시 북구 삼흥로18번길 6 (두호동, 산호그린맨션1차)1동 508호</t>
  </si>
  <si>
    <t>인이음</t>
  </si>
  <si>
    <t>environmentnoca</t>
  </si>
  <si>
    <t>010-4516-9378</t>
  </si>
  <si>
    <t>최미란</t>
  </si>
  <si>
    <t>[37899 ] 경북 포항시 남구 정몽주로861번길 19 (청림동, 진달래1차아파트)라동 102호</t>
  </si>
  <si>
    <t>epic5</t>
  </si>
  <si>
    <t>010-3195-3641</t>
  </si>
  <si>
    <t>이현희</t>
  </si>
  <si>
    <t>[37566 ] 경북 포항시 북구 흥해읍 달전로 365 (이인리, 삼도드림파크)108동 202호</t>
  </si>
  <si>
    <t>김찬희</t>
  </si>
  <si>
    <t>ghostingcontrib</t>
  </si>
  <si>
    <t>010-8666-5806</t>
  </si>
  <si>
    <t>이소영</t>
  </si>
  <si>
    <t>[37632 ] 경북 포항시 북구 창흥로 67 (창포동, 두호주공2차아파트)307동 504호</t>
  </si>
  <si>
    <t>김동경</t>
  </si>
  <si>
    <t>kdk0803</t>
  </si>
  <si>
    <t>010-8728-2974</t>
  </si>
  <si>
    <t>김찬정</t>
  </si>
  <si>
    <t>[37671 ] 경북 포항시 남구 지곡로211번길 50 (지곡동, 그린빌라)349-304</t>
  </si>
  <si>
    <t>장유진</t>
  </si>
  <si>
    <t>historyally</t>
  </si>
  <si>
    <t>010-6364-3658</t>
  </si>
  <si>
    <t>신지아</t>
  </si>
  <si>
    <t>[37887 ] 경북 포항시 남구 오천읍 문덕로12번길 29 (문덕리, 성우천마타운2차)103동 406호</t>
  </si>
  <si>
    <t>김민경</t>
  </si>
  <si>
    <t>ccclllccclll</t>
  </si>
  <si>
    <t>010-3131-9599</t>
  </si>
  <si>
    <t>정수혜</t>
  </si>
  <si>
    <t>[37909 ] 경북 포항시 남구 오천읍 해병로301번길 11 (세계리, 세계아너스타운)세계아너스401호</t>
  </si>
  <si>
    <t>정민</t>
  </si>
  <si>
    <t>strategistnocap</t>
  </si>
  <si>
    <t>010-2153-1475</t>
  </si>
  <si>
    <t>정준성</t>
  </si>
  <si>
    <t>[37669 ] 경북 포항시 남구 지곡로 294 (지곡동, 효자그린아파트)220동 404호</t>
  </si>
  <si>
    <t>김채윤</t>
  </si>
  <si>
    <t>umflower99</t>
  </si>
  <si>
    <t>010-7939-5581</t>
  </si>
  <si>
    <t>신지연</t>
  </si>
  <si>
    <t>[37837 ] 경북 포항시 남구 새천년대로 306 (효자동, 포항효자웰빙타운에스케이뷰)101동1802호</t>
  </si>
  <si>
    <t>조승현</t>
  </si>
  <si>
    <t>010-2699-5805</t>
  </si>
  <si>
    <t>천혜정</t>
  </si>
  <si>
    <t>[37591 ] 경북 포항시 북구 양덕로50번길 33 (양덕동, 삼성쉐르빌아파트)108-2802</t>
  </si>
  <si>
    <t>선민정</t>
  </si>
  <si>
    <t>3seon</t>
  </si>
  <si>
    <t>010-7184-0622</t>
  </si>
  <si>
    <t>이나원</t>
  </si>
  <si>
    <t>teammate54</t>
  </si>
  <si>
    <t>010-2868-5934</t>
  </si>
  <si>
    <t>이성현</t>
  </si>
  <si>
    <t>[37623 ] 경북 포항시 북구 두호로 66 (두호동, 두호 SK VIEW 푸르지오)107동 203호</t>
  </si>
  <si>
    <t>양재우</t>
  </si>
  <si>
    <t>guidequeen</t>
  </si>
  <si>
    <t>010-5557-4551</t>
  </si>
  <si>
    <t>[37632 ] 경북 포항시 북구 창흥로 67 (창포동, 두호주공2차아파트)307동 305호</t>
  </si>
  <si>
    <t>신겸</t>
  </si>
  <si>
    <t>kpopfriend</t>
  </si>
  <si>
    <t>010-2319-6397</t>
  </si>
  <si>
    <t>신형찬</t>
  </si>
  <si>
    <t>[37615 ] 경북 포항시 북구 성실로 50 (장성동, 현진에버빌2단지아파트)206동 301호</t>
  </si>
  <si>
    <t>안윤슬</t>
  </si>
  <si>
    <t>sia1217</t>
  </si>
  <si>
    <t>양덕초등학교</t>
  </si>
  <si>
    <t>010-8287-1208</t>
  </si>
  <si>
    <t>남가람</t>
  </si>
  <si>
    <t>[37591 ] 경북 포항시 북구 양덕로50번길 33 (양덕동, 삼성쉐르빌아파트)104동1002호</t>
  </si>
  <si>
    <t>이연재</t>
  </si>
  <si>
    <t>max2</t>
  </si>
  <si>
    <t>010-4264-0837</t>
  </si>
  <si>
    <t>이성수</t>
  </si>
  <si>
    <t>[37756 ] 경북 포항시 북구 중흥로161번길 30 (죽도동, 남부아파트)가동 104호</t>
  </si>
  <si>
    <t>우서원</t>
  </si>
  <si>
    <t>basictechie</t>
  </si>
  <si>
    <t>010-8821-3335</t>
  </si>
  <si>
    <t>우민석</t>
  </si>
  <si>
    <t>[37827 ] 경북 포항시 남구 문예로70번길 26-3 (대도동, 동부그린빌라)가동 209호</t>
  </si>
  <si>
    <t>이은재</t>
  </si>
  <si>
    <t>cooking22</t>
  </si>
  <si>
    <t>010-4290-7670</t>
  </si>
  <si>
    <t>이성규</t>
  </si>
  <si>
    <t>윤로하</t>
  </si>
  <si>
    <t>blackpinkentrep</t>
  </si>
  <si>
    <t>010-4920-6485</t>
  </si>
  <si>
    <t>권유진</t>
  </si>
  <si>
    <t>[37902 ] 경북 포항시 남구 해병로 125 (인덕동, 우방신세계1차아파트)105동 105호</t>
  </si>
  <si>
    <t>박다율</t>
  </si>
  <si>
    <t>curatorscientis</t>
  </si>
  <si>
    <t>010-9149-0835</t>
  </si>
  <si>
    <t>윤지수</t>
  </si>
  <si>
    <t>[37636 ] 경북 포항시 북구 우창동로 129 (우현동, 중해마루힐)111동 206호</t>
  </si>
  <si>
    <t>determined3</t>
  </si>
  <si>
    <t>010-9833-0771</t>
  </si>
  <si>
    <t>이혜미</t>
  </si>
  <si>
    <t>[37669 ] 경북 포항시 남구 지곡로 294 (지곡동, 효자그린아파트)210동 107호</t>
  </si>
  <si>
    <t>정윤</t>
  </si>
  <si>
    <t>j1211y</t>
  </si>
  <si>
    <t>010-9313-9544</t>
  </si>
  <si>
    <t>박유옥</t>
  </si>
  <si>
    <t>[37591 ] 경북 포항시 북구 양덕로 60 (양덕동, 풍림아이원아파트)101-404</t>
  </si>
  <si>
    <t>김서윤</t>
  </si>
  <si>
    <t>saetskyfree</t>
  </si>
  <si>
    <t>010-5280-0793</t>
  </si>
  <si>
    <t>정지현</t>
  </si>
  <si>
    <t>[37756 ] 경북 포항시 북구 중흥로161번길 24-8 (죽도동, 경동하이츠13차)B동 405호</t>
  </si>
  <si>
    <t>홍은빈</t>
  </si>
  <si>
    <t>imaginationprom</t>
  </si>
  <si>
    <t>010-8691-5484</t>
  </si>
  <si>
    <t>홍형태</t>
  </si>
  <si>
    <t>[37609 ] 경북 포항시 북구 삼흥로32번길 5 (장성동, 럭키장성아파트)103동 405호</t>
  </si>
  <si>
    <t>김도겸</t>
  </si>
  <si>
    <t>dalkieuny</t>
  </si>
  <si>
    <t>양덕초등</t>
  </si>
  <si>
    <t>010-2535-6838</t>
  </si>
  <si>
    <t>남지은</t>
  </si>
  <si>
    <t>[37590 ] 경북 포항시 북구 천마로72번길 33 (양덕동, 삼구트리니엔아파트)101동602호</t>
  </si>
  <si>
    <t>김민설</t>
  </si>
  <si>
    <t>learnerking</t>
  </si>
  <si>
    <t>010-5984-8977</t>
  </si>
  <si>
    <t>김준일</t>
  </si>
  <si>
    <t>[37609 ] 경북 포항시 북구 삼흥로32번길 5 (장성동, 럭키장성아파트)103동 104호</t>
  </si>
  <si>
    <t>엄민겸</t>
  </si>
  <si>
    <t>skillfulteacher</t>
  </si>
  <si>
    <t>010-4027-9136</t>
  </si>
  <si>
    <t>이미정</t>
  </si>
  <si>
    <t>[37878 ] 경북 포항시 남구 인덕로 71 (인덕동, 소망아파트)3동 404호</t>
  </si>
  <si>
    <t>노유건</t>
  </si>
  <si>
    <t>cookingminecraf</t>
  </si>
  <si>
    <t>010-9751-6413</t>
  </si>
  <si>
    <t>노준일</t>
  </si>
  <si>
    <t>[37566 ] 경북 포항시 북구 흥해읍 달전로 365 (이인리, 삼도드림파크)108동 205호</t>
  </si>
  <si>
    <t>조희찬</t>
  </si>
  <si>
    <t>wizardlove</t>
  </si>
  <si>
    <t>010-9436-1370</t>
  </si>
  <si>
    <t>조동욱</t>
  </si>
  <si>
    <t>[37623 ] 경북 포항시 북구 두호로 66 (두호동, 두호 SK VIEW 푸르지오)107동 403호</t>
  </si>
  <si>
    <t>정다현</t>
  </si>
  <si>
    <t>jdh1216</t>
  </si>
  <si>
    <t>010-4534-7094</t>
  </si>
  <si>
    <t>기은혜</t>
  </si>
  <si>
    <t>[37665 ] 경북 포항시 남구 지곡로 20 (효자동, 승리아파트)2동1503호</t>
  </si>
  <si>
    <t>이태희</t>
  </si>
  <si>
    <t>curatornever</t>
  </si>
  <si>
    <t>010-4435-5457</t>
  </si>
  <si>
    <t>최수진</t>
  </si>
  <si>
    <t>[37779 ] 경북 포항시 남구 대해로79번길 14-10 (대도동, 성경빌라)가동 405호</t>
  </si>
  <si>
    <t>박현우</t>
  </si>
  <si>
    <t>Leopark0461</t>
  </si>
  <si>
    <t>포항양덕초</t>
  </si>
  <si>
    <t>010-4421-0300</t>
  </si>
  <si>
    <t>곽미영</t>
  </si>
  <si>
    <t>[37590 ] 경북 포항시 북구 천마로90번길 33 (양덕동, 1차이편한세상아파트)101동305호</t>
  </si>
  <si>
    <t>김형준</t>
  </si>
  <si>
    <t>geniusphotograp</t>
  </si>
  <si>
    <t>010-9479-8375</t>
  </si>
  <si>
    <t>임미영</t>
  </si>
  <si>
    <t>[37607 ] 경북 포항시 북구 삼흥로88번길 10 (장성동, 장미아파트)101동 105호</t>
  </si>
  <si>
    <t>이서인</t>
  </si>
  <si>
    <t>visionary7</t>
  </si>
  <si>
    <t>010-6053-5483</t>
  </si>
  <si>
    <t>김현희</t>
  </si>
  <si>
    <t>[37632 ] 경북 포항시 북구 창흥로 67 (창포동, 두호주공2차아파트)307동 403호</t>
  </si>
  <si>
    <t>권나린</t>
  </si>
  <si>
    <t>basicphotograph</t>
  </si>
  <si>
    <t>010-8146-2553</t>
  </si>
  <si>
    <t>권준일</t>
  </si>
  <si>
    <t>[37607 ] 경북 포항시 북구 삼흥로88번길 10 (장성동, 장미아파트)101동 302호</t>
  </si>
  <si>
    <t>김시후</t>
  </si>
  <si>
    <t>negotiatorrepor</t>
  </si>
  <si>
    <t>010-5945-7293</t>
  </si>
  <si>
    <t>김윤지</t>
  </si>
  <si>
    <t>[37887 ] 경북 포항시 남구 오천읍 문덕로12번길 6 (문덕리, 준양프리미엄3차)나동 506호</t>
  </si>
  <si>
    <t>박다은</t>
  </si>
  <si>
    <t>writingnever</t>
  </si>
  <si>
    <t>010-2564-2317</t>
  </si>
  <si>
    <t>탁윤영</t>
  </si>
  <si>
    <t>[37611 ] 경북 포항시 북구 삼흥로18번길 6 (두호동, 산호그린맨션1차)1동 206호</t>
  </si>
  <si>
    <t>김슬</t>
  </si>
  <si>
    <t>lifeproducer</t>
  </si>
  <si>
    <t>010-6541-7034</t>
  </si>
  <si>
    <t>서현주</t>
  </si>
  <si>
    <t>[37608 ] 경북 포항시 북구 용두산길 62 (두호동, 청우대림2차아파트)102동 305호</t>
  </si>
  <si>
    <t>김수린</t>
  </si>
  <si>
    <t>helpful0</t>
  </si>
  <si>
    <t>010-9717-0842</t>
  </si>
  <si>
    <t>류지혜</t>
  </si>
  <si>
    <t>신채안</t>
  </si>
  <si>
    <t>innovatorteen</t>
  </si>
  <si>
    <t>010-9312-6441</t>
  </si>
  <si>
    <t>최현희</t>
  </si>
  <si>
    <t>[37902 ] 경북 포항시 남구 해병로 125 (인덕동, 우방신세계1차아파트)105동 502호</t>
  </si>
  <si>
    <t>이리하</t>
  </si>
  <si>
    <t>nice32</t>
  </si>
  <si>
    <t>010-3158-0989</t>
  </si>
  <si>
    <t>윤은서</t>
  </si>
  <si>
    <t>[37902 ] 경북 포항시 남구 해병로 125 (인덕동, 우방신세계1차아파트)105동 206호</t>
  </si>
  <si>
    <t>권도은</t>
  </si>
  <si>
    <t>lunaticsunshine</t>
  </si>
  <si>
    <t>010-9521-2358</t>
  </si>
  <si>
    <t>박현숙</t>
  </si>
  <si>
    <t>[37756 ] 경북 포항시 북구 중흥로161번길 30 (죽도동, 남부아파트)가동 404호</t>
  </si>
  <si>
    <t>장재현</t>
  </si>
  <si>
    <t>breadcrumbing2</t>
  </si>
  <si>
    <t>포항오천초등학교</t>
  </si>
  <si>
    <t>010-3421-5566</t>
  </si>
  <si>
    <t>장민수</t>
  </si>
  <si>
    <t>[37883 ] 경북 포항시 남구 오천읍 남원로 85 (원리, 2차부영아파트)119동 201호</t>
  </si>
  <si>
    <t>김도연</t>
  </si>
  <si>
    <t>hailey</t>
  </si>
  <si>
    <t>010-8566-0762</t>
  </si>
  <si>
    <t>김지혜</t>
  </si>
  <si>
    <t>[37590 ] 경북 포항시 북구 천마로72번길 33 (양덕동, 삼구트리니엔아파트)107동 1701호</t>
  </si>
  <si>
    <t>안나린</t>
  </si>
  <si>
    <t>memories1313</t>
  </si>
  <si>
    <t>010-9731-5958</t>
  </si>
  <si>
    <t>안형규</t>
  </si>
  <si>
    <t>[37809 ] 경북 포항시 남구 중앙로62번길 5 (해도동, 동아아파트)509</t>
  </si>
  <si>
    <t>조민기</t>
  </si>
  <si>
    <t>mediator</t>
  </si>
  <si>
    <t>010-8933-7258</t>
  </si>
  <si>
    <t>이수정</t>
  </si>
  <si>
    <t>[37536 ] 경북 포항시 북구 흥해읍 동해대로1586번길 21 (약성리, 흥해 상용신세계 그린타운)103-609</t>
  </si>
  <si>
    <t>오윤</t>
  </si>
  <si>
    <t>memoriespr</t>
  </si>
  <si>
    <t>010-4213-3700</t>
  </si>
  <si>
    <t>오성철</t>
  </si>
  <si>
    <t>[37805 ] 경북 포항시 남구 희망대로1003번길 18 (해도동, 성림타운아파트)1동 509호</t>
  </si>
  <si>
    <t>오채영</t>
  </si>
  <si>
    <t>young0749</t>
  </si>
  <si>
    <t>010-3630-1121</t>
  </si>
  <si>
    <t>정진아</t>
  </si>
  <si>
    <t>[37591 ] 경북 포항시 북구 양덕로50번길 33 (양덕동, 삼성쉐르빌아파트)101동 502호</t>
  </si>
  <si>
    <t>석지환</t>
  </si>
  <si>
    <t>myhope0121</t>
  </si>
  <si>
    <t>010-4003-2321</t>
  </si>
  <si>
    <t>이은서</t>
  </si>
  <si>
    <t>[37590 ] 경북 포항시 북구 천마로90번길 33 (양덕동, 1차이편한세상아파트)101동 901호</t>
  </si>
  <si>
    <t>최별</t>
  </si>
  <si>
    <t>ultrastar</t>
  </si>
  <si>
    <t>010-4702-7044</t>
  </si>
  <si>
    <t>최동윤</t>
  </si>
  <si>
    <t>[37566 ] 경북 포항시 북구 흥해읍 달전로 365 (이인리, 삼도드림파크)1102동 1304호</t>
  </si>
  <si>
    <t>이로희</t>
  </si>
  <si>
    <t>memories120</t>
  </si>
  <si>
    <t>010-9962-9538</t>
  </si>
  <si>
    <t>고경희</t>
  </si>
  <si>
    <t>[37903 ] 경북 포항시 남구 오천읍 정몽주로 702 (구정리, 오천제일맨션)1303호</t>
  </si>
  <si>
    <t>임진</t>
  </si>
  <si>
    <t>goatkpop67</t>
  </si>
  <si>
    <t>010-4559-0918</t>
  </si>
  <si>
    <t>도연수</t>
  </si>
  <si>
    <t>[37850 ] 경북 포항시 남구 연일읍 철강로 71 (동문리, 삼도한솔타운3차)301-1101</t>
  </si>
  <si>
    <t>선시유</t>
  </si>
  <si>
    <t>epicsummer</t>
  </si>
  <si>
    <t>하수빈</t>
  </si>
  <si>
    <t>[37655 ] 경북 포항시 남구 연일읍 유강길10번길 37 (유강리, 대림한숲타운3단지아파트)302동 605호</t>
  </si>
  <si>
    <t>서주원</t>
  </si>
  <si>
    <t>lovegostar</t>
  </si>
  <si>
    <t>010-7174-2643</t>
  </si>
  <si>
    <t>장소미</t>
  </si>
  <si>
    <t>[37544 ] 경북 포항시 북구 흥해읍 동해대로1543번길 21-9 (옥성리, 상록빌)303호</t>
  </si>
  <si>
    <t>황혜리</t>
  </si>
  <si>
    <t>hhr0404</t>
  </si>
  <si>
    <t>010-2830-4219</t>
  </si>
  <si>
    <t>정미지</t>
  </si>
  <si>
    <t>[37691 ] 경북 포항시 북구 양학로96번길 11-12 (학잠동, 학잠주공근로복지아파트)202동 705호</t>
  </si>
  <si>
    <t>박지예</t>
  </si>
  <si>
    <t>pjyjoy</t>
  </si>
  <si>
    <t>010-6329-4880</t>
  </si>
  <si>
    <t>김준형</t>
  </si>
  <si>
    <t>[37691 ] 경북 포항시 북구 양학로96번길 11-12 (학잠동, 학잠주공근로복지아파트)205동 505호</t>
  </si>
  <si>
    <t>emmack2012</t>
  </si>
  <si>
    <t>010-8527-0938</t>
  </si>
  <si>
    <t>석은정</t>
  </si>
  <si>
    <t>[37604 ] 경북 포항시 북구 삼호로 391 (환호동, 환호해맞이그린빌)115동2204호</t>
  </si>
  <si>
    <t>홍도연</t>
  </si>
  <si>
    <t>crazykitty0213</t>
  </si>
  <si>
    <t>윤기쁨</t>
  </si>
  <si>
    <t>[37883 ] 경북 포항시 남구 오천읍 남원로 85 (원리, 2차부영아파트)307호</t>
  </si>
  <si>
    <t>김정후</t>
  </si>
  <si>
    <t>junghoo0725</t>
  </si>
  <si>
    <t>010-3911-3123</t>
  </si>
  <si>
    <t>정세현</t>
  </si>
  <si>
    <t>[37591 ] 경북 포항시 북구 양덕로 60 (양덕동, 풍림아이원아파트)119/1001</t>
  </si>
  <si>
    <t>공지음</t>
  </si>
  <si>
    <t>musicliqui</t>
  </si>
  <si>
    <t>010-2712-8738</t>
  </si>
  <si>
    <t>황예지</t>
  </si>
  <si>
    <t>[37883 ] 경북 포항시 남구 오천읍 남원로 85 (원리, 2차부영아파트)1103호</t>
  </si>
  <si>
    <t>추보라</t>
  </si>
  <si>
    <t>lovesaetsk</t>
  </si>
  <si>
    <t>010-7403-1114</t>
  </si>
  <si>
    <t>경슬희</t>
  </si>
  <si>
    <t>[37621 ] 경북 포항시 북구 새천년대로1076번길 38 (두호동, 창포아이파크3차아파트)503동 207호</t>
  </si>
  <si>
    <t>한채희</t>
  </si>
  <si>
    <t>coolgostar</t>
  </si>
  <si>
    <t>010-5595-6801</t>
  </si>
  <si>
    <t>구영신</t>
  </si>
  <si>
    <t>[37709 ] 경북 포항시 북구 삼호로 221 (두호동, 롯데아파트)308호</t>
  </si>
  <si>
    <t>이규린</t>
  </si>
  <si>
    <t>sejongslos</t>
  </si>
  <si>
    <t>010-3031-9598</t>
  </si>
  <si>
    <t>강성훈</t>
  </si>
  <si>
    <t>[37636 ] 경북 포항시 북구 우창동로 90 (우현동, THE휴)1209호</t>
  </si>
  <si>
    <t>한민하</t>
  </si>
  <si>
    <t>lunaticliq</t>
  </si>
  <si>
    <t>010-4057-2129</t>
  </si>
  <si>
    <t>박동현</t>
  </si>
  <si>
    <t>[37655 ] 경북 포항시 남구 연일읍 유강길10번길 49 (유강리, 유강 코아루 1단지)101동 1009호</t>
  </si>
  <si>
    <t>김이진</t>
  </si>
  <si>
    <t>iyeseoxoxr</t>
  </si>
  <si>
    <t>010-7843-9503</t>
  </si>
  <si>
    <t>김구현</t>
  </si>
  <si>
    <t>[37883 ] 경북 포항시 남구 오천읍 남원로 85 (원리, 2차부영아파트)201동 306호</t>
  </si>
  <si>
    <t>최유준</t>
  </si>
  <si>
    <t>chldbwns14</t>
  </si>
  <si>
    <t>포항 효자초등학교</t>
  </si>
  <si>
    <t>010-2508-7153</t>
  </si>
  <si>
    <t>박현희</t>
  </si>
  <si>
    <t>[37834] 경북 포항시 남구 상도남로 25 (상도동, 포항 상도 코아루 센트럴 하임)103동2801호</t>
  </si>
  <si>
    <t>유지완</t>
  </si>
  <si>
    <t>cool73210711</t>
  </si>
  <si>
    <t>010-2888-1415</t>
  </si>
  <si>
    <t>서정연</t>
  </si>
  <si>
    <t>[37591 ] 경북 포항시 북구 양덕로50번길 33 (양덕동, 삼성쉐르빌아파트)104동 2001호</t>
  </si>
  <si>
    <t>김규린</t>
  </si>
  <si>
    <t>queree13</t>
  </si>
  <si>
    <t>010-2507-7997</t>
  </si>
  <si>
    <t>이미경</t>
  </si>
  <si>
    <t>[37639 ] 경북 포항시 북구 우창로 20 (우현동, 신동아베르디1차)203동 1403호</t>
  </si>
  <si>
    <t>유서현</t>
  </si>
  <si>
    <t>ysh20141215</t>
  </si>
  <si>
    <t>포항 양덕 초등학교</t>
  </si>
  <si>
    <t>010-9557-1215</t>
  </si>
  <si>
    <t>김태영</t>
  </si>
  <si>
    <t>010-3817-7542</t>
  </si>
  <si>
    <t>[37589] 경북 포항시 북구 천마로 90 (양덕동)e편한 1차 104동 402호</t>
  </si>
  <si>
    <t>이하유</t>
  </si>
  <si>
    <t>ghostingst</t>
  </si>
  <si>
    <t>강수미</t>
  </si>
  <si>
    <t>[46594 ] 부산 북구 덕천로52번길 35 (덕천동, 우방하이츠빌라)2층</t>
  </si>
  <si>
    <t>김도윤</t>
  </si>
  <si>
    <t>dzzlove11</t>
  </si>
  <si>
    <t>010-8971-3758</t>
  </si>
  <si>
    <t>박수빈</t>
  </si>
  <si>
    <t>[37656 ] 경북 포항시 남구 연일읍 유강길9번길 57 (유강리, 대림한숲타운2차아파트)201동 702호</t>
  </si>
  <si>
    <t>박시후</t>
  </si>
  <si>
    <t>ymsm1231</t>
  </si>
  <si>
    <t>010-8755-6057</t>
  </si>
  <si>
    <t>정연미</t>
  </si>
  <si>
    <t>[37656 ] 경북 포항시 남구 연일읍 유강길9번길 57 (유강리, 대림한숲타운2차아파트)204동 904호</t>
  </si>
  <si>
    <t>황미나</t>
  </si>
  <si>
    <t>MN1317</t>
  </si>
  <si>
    <t>010-7144-4320</t>
  </si>
  <si>
    <t>김수정</t>
  </si>
  <si>
    <t>[37560 ] 경북 포항시 북구 흥해읍 초곡지구로58번길 52 (초곡리, 초곡삼구트리니엔 시티)110동 2406호</t>
  </si>
  <si>
    <t>박우진</t>
  </si>
  <si>
    <t>pwh03021</t>
  </si>
  <si>
    <t>010-9315-9341</t>
  </si>
  <si>
    <t>기월화</t>
  </si>
  <si>
    <t>[37837 ] 경북 포항시 남구 새천년대로 306 (효자동, 포항효자웰빙타운에스케이뷰)105동 1203호</t>
  </si>
  <si>
    <t>서재현</t>
  </si>
  <si>
    <t>jh1014</t>
  </si>
  <si>
    <t>010-4800-2952</t>
  </si>
  <si>
    <t>이영숙</t>
  </si>
  <si>
    <t>[37665 ] 경북 포항시 남구 지곡로 20 (효자동, 승리아파트)4동 704호</t>
  </si>
  <si>
    <t>김민성</t>
  </si>
  <si>
    <t>otter</t>
  </si>
  <si>
    <t>010-2089-1197</t>
  </si>
  <si>
    <t>김선희</t>
  </si>
  <si>
    <t>010-5054-1194</t>
  </si>
  <si>
    <t>[37586 ] 경북 포항시 북구 법원로40번길 38 (장성동, 롯데낙천대아파트)108-901</t>
  </si>
  <si>
    <t>조윤성</t>
  </si>
  <si>
    <t>ys1012</t>
  </si>
  <si>
    <t>010-9978-3770</t>
  </si>
  <si>
    <t>최나영</t>
  </si>
  <si>
    <t>[37899 ] 경북 포항시 남구 정몽주로 879 (청림동)베누스2차 402호</t>
  </si>
  <si>
    <t>김담이</t>
  </si>
  <si>
    <t>Denver1417</t>
  </si>
  <si>
    <t>포항 장원초등학교</t>
  </si>
  <si>
    <t>010-4142-2144</t>
  </si>
  <si>
    <t>박정현</t>
  </si>
  <si>
    <t>[37583 ] 경북 포항시 북구 장량로 40 (장성동)골든힐 401호</t>
  </si>
  <si>
    <t>신영찬</t>
  </si>
  <si>
    <t>neowc10231</t>
  </si>
  <si>
    <t>010-4745-7376</t>
  </si>
  <si>
    <t>공미란</t>
  </si>
  <si>
    <t>[37837 ] 경북 포항시 남구 새천년대로 306 (효자동, 포항효자웰빙타운에스케이뷰)106동 2302호</t>
  </si>
  <si>
    <t>장혜성</t>
  </si>
  <si>
    <t>jys123</t>
  </si>
  <si>
    <t>010-8804-2389</t>
  </si>
  <si>
    <t>장관수</t>
  </si>
  <si>
    <t>[37562 ] 경북 포항시 북구 흥해읍 도음로877번길 15 (학천리, 삼도뷰엔빌)102동 604호</t>
  </si>
  <si>
    <t>김효대</t>
  </si>
  <si>
    <t>dollname</t>
  </si>
  <si>
    <t>010-5050-2716</t>
  </si>
  <si>
    <t>황미미</t>
  </si>
  <si>
    <t>[37699 ] 경북 포항시 북구 양학로34번길 14 (학잠동, 대림힐타운)101동 204호</t>
  </si>
  <si>
    <t>김현우</t>
  </si>
  <si>
    <t>khw0113</t>
  </si>
  <si>
    <t>010-4644-6799</t>
  </si>
  <si>
    <t>박신애</t>
  </si>
  <si>
    <t>[37560 ] 경북 포항시 북구 흥해읍 초곡지구로58번길 52 (초곡리, 초곡삼구트리니엔 시티)101동 1801호</t>
  </si>
  <si>
    <t>전혜인</t>
  </si>
  <si>
    <t>Hailey1206088</t>
  </si>
  <si>
    <t>010-9880-8419</t>
  </si>
  <si>
    <t>이마자</t>
  </si>
  <si>
    <t>[37712 ] 경북 포항시 북구 새천년대로1020번길 12 (두호동, 우방신천지타운)102동 1906호</t>
  </si>
  <si>
    <t>윤이나</t>
  </si>
  <si>
    <t>raina35</t>
  </si>
  <si>
    <t>010-4449-4529</t>
  </si>
  <si>
    <t>김주연</t>
  </si>
  <si>
    <t>[37590 ] 경북 포항시 북구 천마로90번길 11 (양덕동, 2차이편한세상아파트)203동 1303호</t>
  </si>
  <si>
    <t>박이솔</t>
  </si>
  <si>
    <t>esol0901</t>
  </si>
  <si>
    <t>010-4744-3347</t>
  </si>
  <si>
    <t>오다영</t>
  </si>
  <si>
    <t>[37617 ] 경북 포항시 북구 성실로 55 (장성동, 현진에버빌1단지아파트)현진에버빌1단지103동403호</t>
  </si>
  <si>
    <t>권윤재</t>
  </si>
  <si>
    <t>yunjae0611</t>
  </si>
  <si>
    <t>양덕초</t>
  </si>
  <si>
    <t>010-2894-0137</t>
  </si>
  <si>
    <t>권길조</t>
  </si>
  <si>
    <t>010-2898-0137</t>
  </si>
  <si>
    <t>[37591 ] 경북 포항시 북구 양덕로 60 (양덕동, 풍림아이원아파트)119 동604호</t>
  </si>
  <si>
    <t>손주원</t>
  </si>
  <si>
    <t>sjw0923</t>
  </si>
  <si>
    <t>010-8754-7210</t>
  </si>
  <si>
    <t>이경미</t>
  </si>
  <si>
    <t>[37656 ] 경북 포항시 남구 연일읍 유강길9번길 37-6 (유강리)1층</t>
  </si>
  <si>
    <t>신준영</t>
  </si>
  <si>
    <t>onjooo</t>
  </si>
  <si>
    <t>010-4109-8001</t>
  </si>
  <si>
    <t>오은주</t>
  </si>
  <si>
    <t>[37584 ] 경북 포항시 북구 새천년대로 1235 (장성동, 두산 위브 더 제니스)103동 1202호</t>
  </si>
  <si>
    <t>문종우</t>
  </si>
  <si>
    <t>Moonjongwoo</t>
  </si>
  <si>
    <t>010-7173-5997</t>
  </si>
  <si>
    <t>박영미</t>
  </si>
  <si>
    <t>[37624 ] 경북 포항시 북구 학전로 103 (두호동, 우방하이츠)101-101</t>
  </si>
  <si>
    <t>강윤정</t>
  </si>
  <si>
    <t>kyj2002</t>
  </si>
  <si>
    <t>포항제철초</t>
  </si>
  <si>
    <t>010-3330-3366</t>
  </si>
  <si>
    <t>백은혜</t>
  </si>
  <si>
    <t>010-3322-2093</t>
  </si>
  <si>
    <t>[37671 ] 경북 포항시 남구 지곡로211번길 50 (지곡동, 그린빌라)358-201</t>
  </si>
  <si>
    <t>이지선</t>
  </si>
  <si>
    <t>ijsjs03</t>
  </si>
  <si>
    <t>대흥초</t>
  </si>
  <si>
    <t>010-4772-3505</t>
  </si>
  <si>
    <t>박지영</t>
  </si>
  <si>
    <t>010-5300-6552</t>
  </si>
  <si>
    <t>[37650 ] 경북 포항시 북구 대안길 56 (용흥동, 우방타운)106-905</t>
  </si>
  <si>
    <t>정하윤</t>
  </si>
  <si>
    <t>jung</t>
  </si>
  <si>
    <t>010-3517-9070</t>
  </si>
  <si>
    <t>박혜민</t>
  </si>
  <si>
    <t>010-9545-9070</t>
  </si>
  <si>
    <t>[37671] 경북 포항시 남구 지곡로 319 (지곡동, 그린빌라)303-504</t>
  </si>
  <si>
    <t>정하린</t>
  </si>
  <si>
    <t>harin0426</t>
  </si>
  <si>
    <t>010-5258-0512</t>
  </si>
  <si>
    <t>서정은</t>
  </si>
  <si>
    <t>[37570 ] 경북 포항시 북구 천마로 123 (양덕동, 양덕삼구트리니엔3차)303-1907</t>
  </si>
  <si>
    <t>서봉균</t>
  </si>
  <si>
    <t>seobg2012</t>
  </si>
  <si>
    <t>칭포초등학교</t>
  </si>
  <si>
    <t>010-8290-7929</t>
  </si>
  <si>
    <t>김정현</t>
  </si>
  <si>
    <t>010-8857-7843</t>
  </si>
  <si>
    <t>[37627 ] 경북 포항시 북구 우창로 166 (창포동, 창포메트로시티2단지)212동 501호</t>
  </si>
  <si>
    <t>김나연</t>
  </si>
  <si>
    <t>nyday</t>
  </si>
  <si>
    <t>010-2566-3247</t>
  </si>
  <si>
    <t>장은주</t>
  </si>
  <si>
    <t>[37584 ] 경북 포항시 북구 새천년대로 1235 (장성동, 두산 위브 더 제니스)102동701호</t>
  </si>
  <si>
    <t>정하율</t>
  </si>
  <si>
    <t>loveyul227</t>
  </si>
  <si>
    <t>010-8650-7655</t>
  </si>
  <si>
    <t>마애리</t>
  </si>
  <si>
    <t>[37584 ] 경북 포항시 북구 새천년대로 1235 (장성동, 두산 위브 더 제니스)109-2106</t>
  </si>
  <si>
    <t>이세은</t>
  </si>
  <si>
    <t>seni1007</t>
  </si>
  <si>
    <t>010-4235-4295</t>
  </si>
  <si>
    <t>윤덕기</t>
  </si>
  <si>
    <t>[37837 ] 경북 포항시 남구 새천년대로 306 (효자동, 포항효자웰빙타운에스케이뷰)sk1차 108동 203호</t>
  </si>
  <si>
    <t>정승환</t>
  </si>
  <si>
    <t>jsh2013</t>
  </si>
  <si>
    <t>010-4626-5820</t>
  </si>
  <si>
    <t>이명자</t>
  </si>
  <si>
    <t>[37669 ] 경북 포항시 남구 지곡로 294 (지곡동, 효자그린아파트)223동 903호</t>
  </si>
  <si>
    <t>김민찬</t>
  </si>
  <si>
    <t>cksl0511</t>
  </si>
  <si>
    <t>연일초등</t>
  </si>
  <si>
    <t>010-6545-1511</t>
  </si>
  <si>
    <t>강순연</t>
  </si>
  <si>
    <t>[]</t>
  </si>
  <si>
    <t>김민석</t>
  </si>
  <si>
    <t>mintkim0519</t>
  </si>
  <si>
    <t>010-6540-2933</t>
  </si>
  <si>
    <t>김세연</t>
  </si>
  <si>
    <t>[37560 ] 경북 포항시 북구 흥해읍 초곡지구로101번길 1-14 (초곡리)힐스테이트 초곡 114동 704호</t>
  </si>
  <si>
    <t>채서윤</t>
  </si>
  <si>
    <t>cym546337</t>
  </si>
  <si>
    <t>포항 대이초등학교</t>
  </si>
  <si>
    <t>010-8597-3336</t>
  </si>
  <si>
    <t>이민희</t>
  </si>
  <si>
    <t>[37681 ] 경북 포항시 남구 대이로46번길 29 (대잠동, 대잠그린파크명품아파트)105동 1907호</t>
  </si>
  <si>
    <t>김민재</t>
  </si>
  <si>
    <t>kmj0519</t>
  </si>
  <si>
    <t>010-6666-6598</t>
  </si>
  <si>
    <t>[37667 ] 경북 포항시 남구 지곡로260번길 7 (지곡동)122동401호</t>
  </si>
  <si>
    <t>최희원</t>
  </si>
  <si>
    <t>hena14</t>
  </si>
  <si>
    <t>010-8407-2987</t>
  </si>
  <si>
    <t>손수연</t>
  </si>
  <si>
    <t>[37694 ] 경북 포항시 북구 대이로176번길 15 (득량동, 경성홈타운1차아파트)102동803호</t>
  </si>
  <si>
    <t>이기특</t>
  </si>
  <si>
    <t>teug4914</t>
  </si>
  <si>
    <t>010-4914-3196</t>
  </si>
  <si>
    <t>박새롬</t>
  </si>
  <si>
    <t>010-4422-3196</t>
  </si>
  <si>
    <t>[37675 ] 경북 포항시 남구 대이로175번길 21-15 (이동, 이끌림)가동 401호</t>
  </si>
  <si>
    <t>신주아</t>
  </si>
  <si>
    <t>jyp1127</t>
  </si>
  <si>
    <t>포항효자초등학교</t>
  </si>
  <si>
    <t>010-7705-0878</t>
  </si>
  <si>
    <t>[37689 ] 경북 포항시 북구 새천년대로631번길 12 (용흥동, 양학산KCC스위첸)106동 1202호</t>
  </si>
  <si>
    <t>신승아</t>
  </si>
  <si>
    <t>jyp1126</t>
  </si>
  <si>
    <t>전도원</t>
  </si>
  <si>
    <t>jeon2014</t>
  </si>
  <si>
    <t>010-4813-1144</t>
  </si>
  <si>
    <t>최희정</t>
  </si>
  <si>
    <t>[37666 ] 경북 포항시 남구 지곡로 102 (지곡동, 낙원아파트)7동1203호</t>
  </si>
  <si>
    <t>전지원</t>
  </si>
  <si>
    <t>jeon2012</t>
  </si>
  <si>
    <t>장채연</t>
  </si>
  <si>
    <t>wnwn0518</t>
  </si>
  <si>
    <t>010-9350-8795</t>
  </si>
  <si>
    <t>이현주</t>
  </si>
  <si>
    <t>[37883 ] 경북 포항시 남구 오천읍 남원로 85 (원리, 2차부영아파트)105-804</t>
  </si>
  <si>
    <t>이하린</t>
  </si>
  <si>
    <t>harin14</t>
  </si>
  <si>
    <t>010-7435-3652</t>
  </si>
  <si>
    <t>이창훈</t>
  </si>
  <si>
    <t>[37589 ] 경북 포항시 북구 천마로 90 (양덕동)201동2102호</t>
  </si>
  <si>
    <t>박시형</t>
  </si>
  <si>
    <t>aksu0814</t>
  </si>
  <si>
    <t>010-8589-0171</t>
  </si>
  <si>
    <t>김미경</t>
  </si>
  <si>
    <t>[37562 ] 경북 포항시 북구 흥해읍 동해대로 1181 (학천리, 삼도뷰엔빌스마트)103동901호</t>
  </si>
  <si>
    <t>김하은</t>
  </si>
  <si>
    <t>hani1128</t>
  </si>
  <si>
    <t>010-6452-1411</t>
  </si>
  <si>
    <t>이선진</t>
  </si>
  <si>
    <t>010-8589-3308</t>
  </si>
  <si>
    <t>[37671 ] 경북 포항시 남구 지곡로 319 (지곡동, 그린빌라)301동 106호</t>
  </si>
  <si>
    <t>강다은</t>
  </si>
  <si>
    <t>luna1212</t>
  </si>
  <si>
    <t>창포포</t>
  </si>
  <si>
    <t>010-8107-7315</t>
  </si>
  <si>
    <t>윤은경</t>
  </si>
  <si>
    <t>010-6478-0100</t>
  </si>
  <si>
    <t>[37630 ] 경북 포항시 북구 새천년대로1075번길 10 (창포동, 창포주공1단지아파트)108-904</t>
  </si>
  <si>
    <t>장연우</t>
  </si>
  <si>
    <t>gomhouse</t>
  </si>
  <si>
    <t>010-3424-6256</t>
  </si>
  <si>
    <t>이희슉</t>
  </si>
  <si>
    <t>[37560 ] 경북 포항시 북구 흥해읍 초곡지구로58번길 65-9 (초곡리, 초곡리슈빌)107동1601호</t>
  </si>
  <si>
    <t>오사랑</t>
  </si>
  <si>
    <t>kelly3374</t>
  </si>
  <si>
    <t>010-8874-3374</t>
  </si>
  <si>
    <t>이순주</t>
  </si>
  <si>
    <t>[37652 ] 경북 포항시 북구 새마을로 26 (용흥동, 현대2차타워아파트)201동109호</t>
  </si>
  <si>
    <t>윤승민</t>
  </si>
  <si>
    <t>ysm79282</t>
  </si>
  <si>
    <t>010-9375-5013</t>
  </si>
  <si>
    <t>채연화</t>
  </si>
  <si>
    <t>[37836] 경북 포항시 남구 효성로 55 (효자동, 효자풍림아이원아파트)103동 1604호(효자풍림아이원)</t>
  </si>
  <si>
    <t>정현우</t>
  </si>
  <si>
    <t>jhu0226</t>
  </si>
  <si>
    <t>010-4754-1010</t>
  </si>
  <si>
    <t>김하림</t>
  </si>
  <si>
    <t>[37558 ] 경북 포항시 북구 흥해읍 초곡길 101-25 (성곡리)단독주택</t>
  </si>
  <si>
    <t>김재서</t>
  </si>
  <si>
    <t>jskim0930</t>
  </si>
  <si>
    <t>두호남부초</t>
  </si>
  <si>
    <t>010-8997-8296</t>
  </si>
  <si>
    <t>이희선</t>
  </si>
  <si>
    <t>010-3032-5569</t>
  </si>
  <si>
    <t>[37623 ] 경북 포항시 북구 두호로 66 (두호동, 두호 SK VIEW 푸르지오)105동 1701호</t>
  </si>
  <si>
    <t>최연우</t>
  </si>
  <si>
    <t>yunwoo3223</t>
  </si>
  <si>
    <t>010-9635-4001</t>
  </si>
  <si>
    <t>김미현</t>
  </si>
  <si>
    <t>[37883 ] 경북 포항시 남구 오천읍 남원로 83 (원리, 1차부영아파트)201동 901호</t>
  </si>
  <si>
    <t>김시현</t>
  </si>
  <si>
    <t>Wmddh76</t>
  </si>
  <si>
    <t>010-9898-6646</t>
  </si>
  <si>
    <t>김미옥</t>
  </si>
  <si>
    <t>[37823 ] 경북 포항시 남구 희망대로 851-10 (해도동)센트럴파크703호</t>
  </si>
  <si>
    <t>박혜은</t>
  </si>
  <si>
    <t>kikinemo</t>
  </si>
  <si>
    <t>대흥초등학교</t>
  </si>
  <si>
    <t>010-5124-9583</t>
  </si>
  <si>
    <t>정은숙</t>
  </si>
  <si>
    <t>[37646 ] 경북 포항시 북구 용흥로292번길 11 (용흥동, 제일프리미엄타운아파트)510호</t>
  </si>
  <si>
    <t>이가민</t>
  </si>
  <si>
    <t>lgm1007</t>
  </si>
  <si>
    <t>010-8962-2530</t>
  </si>
  <si>
    <t>이서은</t>
  </si>
  <si>
    <t>010-6475-2550</t>
  </si>
  <si>
    <t>[37586 ] 경북 포항시 북구 법원로8번길 28 (장성동, 빌드원 르헤브)703호</t>
  </si>
  <si>
    <t>박경훈</t>
  </si>
  <si>
    <t>star14kh</t>
  </si>
  <si>
    <t>010-4745-1185</t>
  </si>
  <si>
    <t>박세희</t>
  </si>
  <si>
    <t>[37679] 경북 포항시 남구 포스코대로 154 (대잠동, 이동대우아파트)이동대우아파트 103동405호</t>
  </si>
  <si>
    <t>정세호</t>
  </si>
  <si>
    <t>doribebe2014</t>
  </si>
  <si>
    <t>010-7476-5552</t>
  </si>
  <si>
    <t>고혜란</t>
  </si>
  <si>
    <t>[37665 ] 경북 포항시 남구 지곡로 20 (효자동, 승리아파트)9동 505호</t>
  </si>
  <si>
    <t>이준희</t>
  </si>
  <si>
    <t>juni1112</t>
  </si>
  <si>
    <t>010-3059-0085</t>
  </si>
  <si>
    <t>이인선</t>
  </si>
  <si>
    <t>[37671 ] 경북 포항시 남구 지곡로 319 (지곡동, 그린빌라)314-302</t>
  </si>
  <si>
    <t>박하</t>
  </si>
  <si>
    <t>bakha0708</t>
  </si>
  <si>
    <t>010-7193-5895</t>
  </si>
  <si>
    <t>이영주</t>
  </si>
  <si>
    <t>010-8246-5353</t>
  </si>
  <si>
    <t>이지수</t>
  </si>
  <si>
    <t>drims1</t>
  </si>
  <si>
    <t>010-3515-2388</t>
  </si>
  <si>
    <t>김은미</t>
  </si>
  <si>
    <t>신예림</t>
  </si>
  <si>
    <t>shin12</t>
  </si>
  <si>
    <t>포항이동초등학교</t>
  </si>
  <si>
    <t>010-2015-8082</t>
  </si>
  <si>
    <t>김순영</t>
  </si>
  <si>
    <t>[37680 ] 경북 포항시 남구 대이로 100 (대잠동, 이동현대홈타운)112동803호</t>
  </si>
  <si>
    <t>박서진</t>
  </si>
  <si>
    <t>jini4890</t>
  </si>
  <si>
    <t>010-8543-1822</t>
  </si>
  <si>
    <t>이명화</t>
  </si>
  <si>
    <t>[37837 ] 경북 포항시 남구 새천년대로 306 (효자동, 포항효자웰빙타운에스케이뷰)109동 1103호</t>
  </si>
  <si>
    <t>최지훈</t>
  </si>
  <si>
    <t>ame2743</t>
  </si>
  <si>
    <t>두호남부</t>
  </si>
  <si>
    <t>010-8765-1333</t>
  </si>
  <si>
    <t>안명은</t>
  </si>
  <si>
    <t>[37713] 경북 포항시 북구 학전로 35 (학산동, 우방청운타운)106동801호</t>
  </si>
  <si>
    <t>김단아</t>
  </si>
  <si>
    <t>Kimdana14</t>
  </si>
  <si>
    <t>포항초곡초등학교</t>
  </si>
  <si>
    <t>010-8858-7971</t>
  </si>
  <si>
    <t>유민영</t>
  </si>
  <si>
    <t>[37560 ] 경북 포항시 북구 흥해읍 초곡지구로58번길 52 (초곡리, 초곡삼구트리니엔 시티)103동 1501호</t>
  </si>
  <si>
    <t>김예준</t>
  </si>
  <si>
    <t>Hodie</t>
  </si>
  <si>
    <t>010-6333-0241</t>
  </si>
  <si>
    <t>010-7935-0242</t>
  </si>
  <si>
    <t>[37884 ] 경북 포항시 남구 오천읍 남원로 3 (원리)오천읍 냉천로298번길 50-4 101호</t>
  </si>
  <si>
    <t>권도혁</t>
  </si>
  <si>
    <t>kdh19c</t>
  </si>
  <si>
    <t>01-6498-4584</t>
  </si>
  <si>
    <t>최이슬</t>
  </si>
  <si>
    <t>010-6697-4584</t>
  </si>
  <si>
    <t>[37695 ] 경북 포항시 북구 득량길 20 (득량동, 양학 도뮤토 아파트)양학도뮤토아파트 106동802호</t>
  </si>
  <si>
    <t>이연서</t>
  </si>
  <si>
    <t>eoys0717</t>
  </si>
  <si>
    <t>010-4878-8523</t>
  </si>
  <si>
    <t>강미영</t>
  </si>
  <si>
    <t>010-6690-2200</t>
  </si>
  <si>
    <t>[37627 ] 경북 포항시 북구 우창로 166 (창포동, 창포메트로시티2단지)211동 1403호</t>
  </si>
  <si>
    <t>이하온</t>
  </si>
  <si>
    <t>haon0605</t>
  </si>
  <si>
    <t>포항 대흥초등학교</t>
  </si>
  <si>
    <t>010-5780-1032</t>
  </si>
  <si>
    <t>박선희</t>
  </si>
  <si>
    <t>010-4305-6814</t>
  </si>
  <si>
    <t>[37645 ] 경북 포항시 북구 대안길 93 (용흥동, 한라타워맨션)302동 506호</t>
  </si>
  <si>
    <t>김시준</t>
  </si>
  <si>
    <t>kkk0422</t>
  </si>
  <si>
    <t>010-5615-0415</t>
  </si>
  <si>
    <t>김현아</t>
  </si>
  <si>
    <t>[37695 ] 경북 포항시 북구 득량길 20 (득량동, 양학 도뮤토 아파트)105동 1305호</t>
  </si>
  <si>
    <t>신초연</t>
  </si>
  <si>
    <t>choyeon1218</t>
  </si>
  <si>
    <t>포항양학초등학교</t>
  </si>
  <si>
    <t>010-9357-0326</t>
  </si>
  <si>
    <t>이가영</t>
  </si>
  <si>
    <t>[37695] 경북 포항시 북구 득량길 20 (득량동, 양학 도뮤토 아파트)102동 201호</t>
  </si>
  <si>
    <t>서지호</t>
  </si>
  <si>
    <t>jh0720</t>
  </si>
  <si>
    <t>010-3593-8282</t>
  </si>
  <si>
    <t>권아영</t>
  </si>
  <si>
    <t>[37560 ] 경북 포항시 북구 흥해읍 초곡지구로58번길 65-9 (초곡리, 초곡리슈빌)초곡리슈빌103-201</t>
  </si>
  <si>
    <t>정승우</t>
  </si>
  <si>
    <t>swoo0118</t>
  </si>
  <si>
    <t>010-2539-2929</t>
  </si>
  <si>
    <t>김은경</t>
  </si>
  <si>
    <t>[37669 ] 경북 포항시 남구 지곡로 294 (지곡동, 효자그린아파트)231동1204호</t>
  </si>
  <si>
    <t>김경민</t>
  </si>
  <si>
    <t>gm141127</t>
  </si>
  <si>
    <t>010-8583-1776</t>
  </si>
  <si>
    <t>[37668 ] 경북 포항시 남구 지곡로 350 (지곡동)에드빌1차 101동405호</t>
  </si>
  <si>
    <t>최예원</t>
  </si>
  <si>
    <t>yewon2076</t>
  </si>
  <si>
    <t>010-2076-0010</t>
  </si>
  <si>
    <t>박희정</t>
  </si>
  <si>
    <t>[37699 ] 경북 포항시 북구 양학로34번길 8 (학잠동, 대림힐타운)104동 1806호</t>
  </si>
  <si>
    <t>남연서</t>
  </si>
  <si>
    <t>lauren65</t>
  </si>
  <si>
    <t>010-2646-4575</t>
  </si>
  <si>
    <t>임혜영</t>
  </si>
  <si>
    <t>[37544 ] 경북 포항시 북구 흥해읍 동해대로1475번길 36 (옥성리, 금아드림팰리스)101동102호</t>
  </si>
  <si>
    <t>오다겸</t>
  </si>
  <si>
    <t>feeling0908</t>
  </si>
  <si>
    <t>010-6609-4530</t>
  </si>
  <si>
    <t>장윤서</t>
  </si>
  <si>
    <t>010-5331-4530</t>
  </si>
  <si>
    <t>[37710 ] 경북 포항시 북구 두호로 65 (두호동, 두호 SK VIEW 푸르지오)206동 1505호</t>
  </si>
  <si>
    <t>이윤준</t>
  </si>
  <si>
    <t>elle2101</t>
  </si>
  <si>
    <t>010-6486-0787</t>
  </si>
  <si>
    <t>[37560 ] 경북 포항시 북구 흥해읍 초곡지구로58번길 82 (초곡리, 화산샬레아파트)102동 2003호</t>
  </si>
  <si>
    <t>전현우</t>
  </si>
  <si>
    <t>hyunwoo1130</t>
  </si>
  <si>
    <t>010-9125-3640</t>
  </si>
  <si>
    <t>최하얀</t>
  </si>
  <si>
    <t>[37560 ] 경북 포항시 북구 흥해읍 초곡지구로58번길 52 (초곡리, 초곡삼구트리니엔 시티)105-2205</t>
  </si>
  <si>
    <t>이차은</t>
  </si>
  <si>
    <t>chaeun07</t>
  </si>
  <si>
    <t>010-9367-4876</t>
  </si>
  <si>
    <t>고유경</t>
  </si>
  <si>
    <t>[37783 ] 경북 포항시 남구 대해로90번길 46 (상도동, 휴&amp;아이)601호</t>
  </si>
  <si>
    <t>박하윤</t>
  </si>
  <si>
    <t>gksl7196</t>
  </si>
  <si>
    <t>010-5790-7196</t>
  </si>
  <si>
    <t>김보민</t>
  </si>
  <si>
    <t>[37646 ] 경북 포항시 북구 용흥로 322 (용흥동, 성봉우미타운)1509호</t>
  </si>
  <si>
    <t>정지훈</t>
  </si>
  <si>
    <t>jihun1004</t>
  </si>
  <si>
    <t>010-4757-1169</t>
  </si>
  <si>
    <t>김민주</t>
  </si>
  <si>
    <t>[37587 ] 경북 포항시 북구 장량로113번길 30 (장성동, 장성현대아파트)106동908호</t>
  </si>
  <si>
    <t>이가윤</t>
  </si>
  <si>
    <t>140923ab</t>
  </si>
  <si>
    <t>제철지곡초</t>
  </si>
  <si>
    <t>010-5336-1104</t>
  </si>
  <si>
    <t>배지은</t>
  </si>
  <si>
    <t>010-5346-1104</t>
  </si>
  <si>
    <t>[37671 ] 경북 포항시 남구 지곡로 319 (지곡동, 그린빌라)304동206호</t>
  </si>
  <si>
    <t>전은겸</t>
  </si>
  <si>
    <t>love5122</t>
  </si>
  <si>
    <t>010-2758-5122</t>
  </si>
  <si>
    <t>김조은</t>
  </si>
  <si>
    <t>[37722 ] 경북 포항시 북구 삼호로 90-1 (동빈1가)대성사3층</t>
  </si>
  <si>
    <t>김나은</t>
  </si>
  <si>
    <t>kejss8707</t>
  </si>
  <si>
    <t>010-9858-8707</t>
  </si>
  <si>
    <t>김은주</t>
  </si>
  <si>
    <t>[37650 ] 경북 포항시 북구 대안길 56 (용흥동, 우방타운)119동1103호</t>
  </si>
  <si>
    <t>손민서</t>
  </si>
  <si>
    <t>brian0817</t>
  </si>
  <si>
    <t>010-2074-0817</t>
  </si>
  <si>
    <t>박희선</t>
  </si>
  <si>
    <t>010-2542-0912</t>
  </si>
  <si>
    <t>[37689 ] 경북 포항시 북구 새천년대로631번길 14 (용흥동, 양학산KCC스위첸)109동301호</t>
  </si>
  <si>
    <t>최나연</t>
  </si>
  <si>
    <t>a789456</t>
  </si>
  <si>
    <t>010-6640-0627</t>
  </si>
  <si>
    <t>조지은</t>
  </si>
  <si>
    <t>[37671 ] 경북 포항시 남구 지곡로 303 (지곡동, 그린빌라)330동 401호</t>
  </si>
  <si>
    <t>신병현</t>
  </si>
  <si>
    <t>sbh0111</t>
  </si>
  <si>
    <t>010-9364-0877</t>
  </si>
  <si>
    <t>박주희</t>
  </si>
  <si>
    <t>[37666 ] 경북 포항시 남구 지곡로 102 (지곡동, 낙원아파트)9동 703호</t>
  </si>
  <si>
    <t>김예나</t>
  </si>
  <si>
    <t>yena1</t>
  </si>
  <si>
    <t>010-7584-5695</t>
  </si>
  <si>
    <t>노은희</t>
  </si>
  <si>
    <t>010-2646-5695</t>
  </si>
  <si>
    <t>[37560 ] 경북 포항시 북구 흥해읍 초곡지구로58번길 82 (초곡리, 화산샬레아파트)106 동 102호</t>
  </si>
  <si>
    <t>장예준</t>
  </si>
  <si>
    <t>jang2014</t>
  </si>
  <si>
    <t>010-2616-6775</t>
  </si>
  <si>
    <t>송경령</t>
  </si>
  <si>
    <t>[37671 ] 경북 포항시 남구 지곡로 319 (지곡동, 그린빌라)316동 101호</t>
  </si>
  <si>
    <t>신윤서</t>
  </si>
  <si>
    <t>cat134</t>
  </si>
  <si>
    <t>양서초</t>
  </si>
  <si>
    <t>010-6252-2941</t>
  </si>
  <si>
    <t>김유경</t>
  </si>
  <si>
    <t>[37570 ] 경북 포항시 북구 천마로 123 (양덕동, 양덕삼구트리니엔3차)306동 503호</t>
  </si>
  <si>
    <t>이태강</t>
  </si>
  <si>
    <t>Tg0503</t>
  </si>
  <si>
    <t>010-4039-1123</t>
  </si>
  <si>
    <t>신혜린</t>
  </si>
  <si>
    <t>임준후</t>
  </si>
  <si>
    <t>pepper4311</t>
  </si>
  <si>
    <t>010-8596-1551</t>
  </si>
  <si>
    <t>김은정</t>
  </si>
  <si>
    <t>[37680] 경북 포항시 남구 대이로 100 (대잠동, 이동현대홈타운)106동 304호</t>
  </si>
  <si>
    <t>강우빈</t>
  </si>
  <si>
    <t>ddongi98</t>
  </si>
  <si>
    <t>010-4506-6764</t>
  </si>
  <si>
    <t>강석동</t>
  </si>
  <si>
    <t>[37775 ] 경북 포항시 남구 중앙로131번길 15 (대도동, 성원플러스빌)201호</t>
  </si>
  <si>
    <t>손유온</t>
  </si>
  <si>
    <t>kenr</t>
  </si>
  <si>
    <t>010-4413-3022</t>
  </si>
  <si>
    <t>박신리</t>
  </si>
  <si>
    <t>[37546 ] 경북 포항시 북구 흥해읍 남옥로 20 (남성리, 흥해 서희스타힐스 더캐슬)105동 2301호</t>
  </si>
  <si>
    <t>김태율</t>
  </si>
  <si>
    <t>kikifox</t>
  </si>
  <si>
    <t>010-4641-6966</t>
  </si>
  <si>
    <t>김혜민</t>
  </si>
  <si>
    <t>[37560 ] 경북 포항시 북구 흥해읍 초곡지구로58번길 52 (초곡리, 초곡삼구트리니엔 시티)109동2702호</t>
  </si>
  <si>
    <t>최가연</t>
  </si>
  <si>
    <t>kittengirl14</t>
  </si>
  <si>
    <t>010-6726-1610</t>
  </si>
  <si>
    <t>김민영</t>
  </si>
  <si>
    <t>010-7375-1610</t>
  </si>
  <si>
    <t>[37533 ] 경북 포항시 북구 흥해읍 신흥로675번길 31-13 (북송리).</t>
  </si>
  <si>
    <t>최효재</t>
  </si>
  <si>
    <t>hyohyo</t>
  </si>
  <si>
    <t>010-5207-6880</t>
  </si>
  <si>
    <t>배소윤</t>
  </si>
  <si>
    <t>김지호</t>
  </si>
  <si>
    <t>jellyjiho</t>
  </si>
  <si>
    <t>010-4895-0883</t>
  </si>
  <si>
    <t>김장우</t>
  </si>
  <si>
    <t>[37673] 경북 포항시 남구 지곡로 155 (지곡동, 교수아파트)4동 101호</t>
  </si>
  <si>
    <t>신연재</t>
  </si>
  <si>
    <t>car134</t>
  </si>
  <si>
    <t>양서</t>
  </si>
  <si>
    <t>전현철</t>
  </si>
  <si>
    <t>ryanjun</t>
  </si>
  <si>
    <t>010-4926-2658</t>
  </si>
  <si>
    <t>김민희</t>
  </si>
  <si>
    <t>[37667 ] 경북 포항시 남구 지곡로 260 (지곡동, 효자그린아파트)104동 902호</t>
  </si>
  <si>
    <t>이정음</t>
  </si>
  <si>
    <t>joy1009</t>
  </si>
  <si>
    <t>010-9350-3705</t>
  </si>
  <si>
    <t>이희정</t>
  </si>
  <si>
    <t>[37604 ] 경북 포항시 북구 삼호로 391 (환호동, 환호해맞이그린빌)114동2504호</t>
  </si>
  <si>
    <t>김지온</t>
  </si>
  <si>
    <t>zion511</t>
  </si>
  <si>
    <t>010-4081-3884</t>
  </si>
  <si>
    <t>김윤영</t>
  </si>
  <si>
    <t>[37604 ] 경북 포항시 북구 삼호로 391 (환호동, 환호해맞이그린빌)116동402호</t>
  </si>
  <si>
    <t>주송현</t>
  </si>
  <si>
    <t>lotuspond</t>
  </si>
  <si>
    <t>010-2356-4172</t>
  </si>
  <si>
    <t>정선아</t>
  </si>
  <si>
    <t>[37666 ] 경북 포항시 남구 지곡로 102 (지곡동, 낙원아파트)7동101호</t>
  </si>
  <si>
    <t>이준민</t>
  </si>
  <si>
    <t>jummin0610</t>
  </si>
  <si>
    <t>010-8527-9249</t>
  </si>
  <si>
    <t>우도연</t>
  </si>
  <si>
    <t>[37856 ] 포항시 남구 효성로63번길62층</t>
  </si>
  <si>
    <t>이정겸</t>
  </si>
  <si>
    <t>jg0604</t>
  </si>
  <si>
    <t>포항제철지곡초</t>
  </si>
  <si>
    <t>010-9417-0252</t>
  </si>
  <si>
    <t>황미리내</t>
  </si>
  <si>
    <t>[37667 ] 경북 포항시 남구 지곡로 260 (지곡동, 효자그린아파트)103동804호</t>
  </si>
  <si>
    <t>정지민</t>
  </si>
  <si>
    <t>tiffany1313</t>
  </si>
  <si>
    <t>010-9840-7809</t>
  </si>
  <si>
    <t>최미정</t>
  </si>
  <si>
    <t>010-8527-8278</t>
  </si>
  <si>
    <t>[37693 ] 경북 포항시 북구 이동로 48-11 (득량동, 이동삼성아파트)105동 203호</t>
  </si>
  <si>
    <t>장유준</t>
  </si>
  <si>
    <t>jangpaper</t>
  </si>
  <si>
    <t>010-8520-7163</t>
  </si>
  <si>
    <t>정가연</t>
  </si>
  <si>
    <t>[37669 ] 경북 포항시 남구 지곡로 294 (지곡동, 효자그린아파트)222동1303호</t>
  </si>
  <si>
    <t>임도형</t>
  </si>
  <si>
    <t>jldhy4122</t>
  </si>
  <si>
    <t>010-3511-4586</t>
  </si>
  <si>
    <t>장선이</t>
  </si>
  <si>
    <t>하영욱</t>
  </si>
  <si>
    <t>shuck83</t>
  </si>
  <si>
    <t>010-5815-1591</t>
  </si>
  <si>
    <t>권은혜</t>
  </si>
  <si>
    <t>010-8533-1591</t>
  </si>
  <si>
    <t>[37917 ] 경북 포항시 남구 오천읍 해병로489번길 9 (문덕리, 신문덕코아루 아파트)107-503</t>
  </si>
  <si>
    <t>김현준</t>
  </si>
  <si>
    <t>hj1105</t>
  </si>
  <si>
    <t>010-2458-2313</t>
  </si>
  <si>
    <t>조민서</t>
  </si>
  <si>
    <t>[37656 ] 경북 포항시 남구 연일읍 유강길9번길 62 (유강리, 대림한숲타운1차아파트)106동 201호</t>
  </si>
  <si>
    <t>최이현</t>
  </si>
  <si>
    <t>aiden0506</t>
  </si>
  <si>
    <t>010-4642-8872</t>
  </si>
  <si>
    <t>이나율</t>
  </si>
  <si>
    <t>nayuleya</t>
  </si>
  <si>
    <t>010-8756-9696</t>
  </si>
  <si>
    <t>[37909 ] 경북 포항시 남구 오천읍 해병로 283 (용덕리, 주은리버타운)101동816호</t>
  </si>
  <si>
    <t>김한결</t>
  </si>
  <si>
    <t>myhohohihi01</t>
  </si>
  <si>
    <t>010-9865-0998</t>
  </si>
  <si>
    <t>금교은</t>
  </si>
  <si>
    <t>[37836 ] 경북 포항시 남구 효성로 55 (효자동, 효자풍림아이원아파트)102동 2702호</t>
  </si>
  <si>
    <t>박서준</t>
  </si>
  <si>
    <t>seojun12</t>
  </si>
  <si>
    <t>010-6204-9341</t>
  </si>
  <si>
    <t>박경필</t>
  </si>
  <si>
    <t>010-9075-9341</t>
  </si>
  <si>
    <t>[37834 ] 경북 포항시 남구 상도남로 11 (대잠동, 포항 자이)104동 1301호</t>
  </si>
  <si>
    <t>최서윤</t>
  </si>
  <si>
    <t>a62616331</t>
  </si>
  <si>
    <t>010-6338-6331</t>
  </si>
  <si>
    <t>함시은</t>
  </si>
  <si>
    <t>[37562 ] 경북 포항시 북구 흥해읍 도음로877번길 9 (학천리, 학천삼도 미래타운1차)102 1708</t>
  </si>
  <si>
    <t>서현우</t>
  </si>
  <si>
    <t>hw140523</t>
  </si>
  <si>
    <t>010-9956-9134</t>
  </si>
  <si>
    <t>조한나</t>
  </si>
  <si>
    <t>[37560 ] 경북 포항시 북구 흥해읍 초곡지구로101번길 1-14 (초곡리)힐스테이트초곡 111동 2502호</t>
  </si>
  <si>
    <t>김우솔</t>
  </si>
  <si>
    <t>kwoosol1212</t>
  </si>
  <si>
    <t>010-6598-9241</t>
  </si>
  <si>
    <t>김광열</t>
  </si>
  <si>
    <t>[37830 ] 경북 포항시 남구 상공로56번길 24 (대도동)주택2층</t>
  </si>
  <si>
    <t>장유성</t>
  </si>
  <si>
    <t>jangys486</t>
  </si>
  <si>
    <t>010-8252-5155</t>
  </si>
  <si>
    <t>이경진</t>
  </si>
  <si>
    <t>[37881 ] 경북 포항시 남구 오천읍 남원로 86-15 (원리, 포항원동3차부영사랑으로아파트상가)305동 104호</t>
  </si>
  <si>
    <t>장유찬</t>
  </si>
  <si>
    <t>jangyc486</t>
  </si>
  <si>
    <t>정예나</t>
  </si>
  <si>
    <t>yena5965</t>
  </si>
  <si>
    <t>010-6866-5965</t>
  </si>
  <si>
    <t>구가영</t>
  </si>
  <si>
    <t>[37560 ] 경북 포항시 북구 흥해읍 초곡지구로58번길 82 (초곡리, 화산샬레아파트)101동 103호</t>
  </si>
  <si>
    <t>이서율</t>
  </si>
  <si>
    <t>fox67kiss</t>
  </si>
  <si>
    <t>010-3921-6806</t>
  </si>
  <si>
    <t>유나경</t>
  </si>
  <si>
    <t>[37914 ] 경북 포항시 남구 오천읍 해병로325번길 18-1 (문덕리, 파벨리스)C동602호</t>
  </si>
  <si>
    <t>남민주</t>
  </si>
  <si>
    <t>namminju1123</t>
  </si>
  <si>
    <t>010-8559-7648</t>
  </si>
  <si>
    <t>권서희</t>
  </si>
  <si>
    <t>010-8522-7648</t>
  </si>
  <si>
    <t>[37560 ] 경북 포항시 북구 흥해읍 초곡지구로58번길 52 (초곡리, 초곡삼구트리니엔 시티)103동2603호</t>
  </si>
  <si>
    <t>최희우</t>
  </si>
  <si>
    <t>mapadah</t>
  </si>
  <si>
    <t>010-4003-1310</t>
  </si>
  <si>
    <t>김미정</t>
  </si>
  <si>
    <t>[37646 ] 경북 포항시 북구 용흥로292번길 11 (용흥동, 제일프리미엄타운아파트)810</t>
  </si>
  <si>
    <t>장재훈</t>
  </si>
  <si>
    <t>jjang79</t>
  </si>
  <si>
    <t>010-6756-8879</t>
  </si>
  <si>
    <t>금보경</t>
  </si>
  <si>
    <t>박준현</t>
  </si>
  <si>
    <t>gugs0426</t>
  </si>
  <si>
    <t>포항달전초등학교</t>
  </si>
  <si>
    <t>010-8812-1493</t>
  </si>
  <si>
    <t>이윤정</t>
  </si>
  <si>
    <t>[37591 ] 경북 포항시 북구 양덕로50번길 33 (양덕동, 삼성쉐르빌아파트)102동207호</t>
  </si>
  <si>
    <t>안리안</t>
  </si>
  <si>
    <t>ahnrhiaan</t>
  </si>
  <si>
    <t>010-5838-5836</t>
  </si>
  <si>
    <t>나미선</t>
  </si>
  <si>
    <t>[37645 ] 경북 포항시 북구 새마을로 104 (용흥동, 한라파크 7차)206동 108호</t>
  </si>
  <si>
    <t>김예령</t>
  </si>
  <si>
    <t>yr0319</t>
  </si>
  <si>
    <t>010-4417-2779</t>
  </si>
  <si>
    <t>김성영</t>
  </si>
  <si>
    <t>[37724] 경북 포항시 북구 대신로 10-1 (대신동)대신동66-6(은혜미용실옆 골목안)</t>
  </si>
  <si>
    <t>노시원</t>
  </si>
  <si>
    <t>nsw1116</t>
  </si>
  <si>
    <t>010-2388-7235</t>
  </si>
  <si>
    <t>조희경</t>
  </si>
  <si>
    <t>[37665 ] 경북 포항시 남구 지곡로 20 (효자동, 승리아파트)4동 903호</t>
  </si>
  <si>
    <t>이다은</t>
  </si>
  <si>
    <t>haha2468</t>
  </si>
  <si>
    <t>010-2911-3361</t>
  </si>
  <si>
    <t>[37560 ] 경북 포항시 북구 흥해읍 초곡지구로58번길 52 (초곡리, 초곡삼구트리니엔 시티)삼구 101동 1703호</t>
  </si>
  <si>
    <t>정서우</t>
  </si>
  <si>
    <t>jsw0114</t>
  </si>
  <si>
    <t>010-5433-3051</t>
  </si>
  <si>
    <t>전주원</t>
  </si>
  <si>
    <t>[37671 ] 경북 포항시 남구 지곡로 319 (지곡동, 그린빌라)307동404호</t>
  </si>
  <si>
    <t>김태민</t>
  </si>
  <si>
    <t>basic211</t>
  </si>
  <si>
    <t>010-4709-0424</t>
  </si>
  <si>
    <t>정미정</t>
  </si>
  <si>
    <t>[37590 ] 경북 포항시 북구 천마로90번길 11 (양덕동, 2차이편한세상아파트)203동 1904호</t>
  </si>
  <si>
    <t>김현서</t>
  </si>
  <si>
    <t>hs0513</t>
  </si>
  <si>
    <t>010-9495-2434</t>
  </si>
  <si>
    <t>김종덕</t>
  </si>
  <si>
    <t>[37835 ] 경북 포항시 남구 효성로 88 (효자동, 효자웰빙타운 에스케이뷰 3차아파트)301동 1503호</t>
  </si>
  <si>
    <t>이지율</t>
  </si>
  <si>
    <t>yulpeach102</t>
  </si>
  <si>
    <t>010-8591-4048</t>
  </si>
  <si>
    <t>이동희</t>
  </si>
  <si>
    <t>010-8577-4048</t>
  </si>
  <si>
    <t>[37579 ] 경북 포항시 북구 장량로17번길 65 (장성동, 삼도뷰엔빌아파트)102동2103호</t>
  </si>
  <si>
    <t>mars0716</t>
  </si>
  <si>
    <t>010-4779-9433</t>
  </si>
  <si>
    <t>윤인숙</t>
  </si>
  <si>
    <t>010-6506-9433</t>
  </si>
  <si>
    <t>[37671 ] 경북 포항시 남구 지곡로 319 (지곡동, 그린빌라)307-402</t>
  </si>
  <si>
    <t>임지율</t>
  </si>
  <si>
    <t>lilikiki45</t>
  </si>
  <si>
    <t>010-2007-9740</t>
  </si>
  <si>
    <t>이명수</t>
  </si>
  <si>
    <t>[37575 ] 경북 포항시 북구 장량중앙로 40 (양덕동, 양덕 삼구트리니엔2차)208동102호</t>
  </si>
  <si>
    <t>김록현</t>
  </si>
  <si>
    <t>krhp51</t>
  </si>
  <si>
    <t>010-3543-1151</t>
  </si>
  <si>
    <t>[37560 ] 경북 포항시 북구 흥해읍 초곡지구로58번길 52 (초곡리, 초곡삼구트리니엔 시티)110동2302호</t>
  </si>
  <si>
    <t>이지애</t>
  </si>
  <si>
    <t>emily1286</t>
  </si>
  <si>
    <t>010-2603-0727</t>
  </si>
  <si>
    <t>김규연</t>
  </si>
  <si>
    <t>[37665 ] 경북 포항시 남구 지곡로 20 (효자동, 승리아파트)1동 402호</t>
  </si>
  <si>
    <t>이도형</t>
  </si>
  <si>
    <t>eric1286</t>
  </si>
  <si>
    <t>parkhayun2014</t>
  </si>
  <si>
    <t>010-2040-3744</t>
  </si>
  <si>
    <t>이다현</t>
  </si>
  <si>
    <t>[37662 ] 경북 포항시 남구 행복길 105 (대잠동, 화목아파트)8동 204호</t>
  </si>
  <si>
    <t>taehui0818</t>
  </si>
  <si>
    <t>010-5232-8406</t>
  </si>
  <si>
    <t>최은지</t>
  </si>
  <si>
    <t>[37656 ] 경북 포항시 남구 연일읍 유강길9번길 57 (유강리, 대림한숲타운2차아파트)202동1503호</t>
  </si>
  <si>
    <t>황재현</t>
  </si>
  <si>
    <t>hjh0722</t>
  </si>
  <si>
    <t>010-8206-7952</t>
  </si>
  <si>
    <t>정은정</t>
  </si>
  <si>
    <t>[37707 ] 경북 포항시 북구 용흥로 3-4 (용흥동)1층</t>
  </si>
  <si>
    <t>gkdud1987</t>
  </si>
  <si>
    <t>010-4020-4794</t>
  </si>
  <si>
    <t>김하영</t>
  </si>
  <si>
    <t>[37667 ] 경북 포항시 남구 지곡로 260 (지곡동, 효자그린아파트)106동 1806호</t>
  </si>
  <si>
    <t>장서율</t>
  </si>
  <si>
    <t>cher11</t>
  </si>
  <si>
    <t>010-3826-2341</t>
  </si>
  <si>
    <t>박정희</t>
  </si>
  <si>
    <t>[37570 ] 경북 포항시 북구 천마로 123 (양덕동, 양덕삼구트리니엔3차)305동 1003호</t>
  </si>
  <si>
    <t>이시형</t>
  </si>
  <si>
    <t>Joshua5090</t>
  </si>
  <si>
    <t>010-3854-5090</t>
  </si>
  <si>
    <t>박아름</t>
  </si>
  <si>
    <t>[37734 ] 경북 포항시 남구 송림로79번길 23-4 (송도동)1층</t>
  </si>
  <si>
    <t>이승훈</t>
  </si>
  <si>
    <t>space2040</t>
  </si>
  <si>
    <t>010-2620-4772</t>
  </si>
  <si>
    <t>김희란</t>
  </si>
  <si>
    <t>[37656 ] 경북 포항시 남구 연일읍 유강길9번길 62 (유강리, 대림한숲타운1차아파트)113동 1304호</t>
  </si>
  <si>
    <t>이시후</t>
  </si>
  <si>
    <t>esder3016</t>
  </si>
  <si>
    <t>010-5148-9647</t>
  </si>
  <si>
    <t>권은실</t>
  </si>
  <si>
    <t>[37881 ] 경북 포항시 남구 오천읍 남원로 86-15 (원리, 포항원동3차부영사랑으로아파트상가)317동304호</t>
  </si>
  <si>
    <t>kimms121102</t>
  </si>
  <si>
    <t>010-9774-3904</t>
  </si>
  <si>
    <t>신수정</t>
  </si>
  <si>
    <t>[37564 ] 경북 포항시 북구 흥해읍 도음로 902 (학천리, 학천삼도 미래타운2차)201동1005호 학천삼도미래2차</t>
  </si>
  <si>
    <t>서준</t>
  </si>
  <si>
    <t>sj0550</t>
  </si>
  <si>
    <t>010-4604-0550</t>
  </si>
  <si>
    <t>강정민</t>
  </si>
  <si>
    <t>[37560] 경북 포항시 북구 흥해읍 초곡지구로58번길 52 (초곡리, 초곡삼구트리니엔 시티)103동1602</t>
  </si>
  <si>
    <t>장주혁</t>
  </si>
  <si>
    <t>jjh8220</t>
  </si>
  <si>
    <t>010-5501-8220</t>
  </si>
  <si>
    <t>정은재</t>
  </si>
  <si>
    <t>[37655] 경북 포항시 남구 연일읍 유강길 28 (유강리, 청구타운)102동 608호</t>
  </si>
  <si>
    <t>조유빈</t>
  </si>
  <si>
    <t>yubin0721</t>
  </si>
  <si>
    <t>010-6520-9866</t>
  </si>
  <si>
    <t>박정아</t>
  </si>
  <si>
    <t>[37667] 경북 포항시 남구 지곡로278번길 2 (지곡동)205동 204호</t>
  </si>
  <si>
    <t>양예서</t>
  </si>
  <si>
    <t>yeseo7288</t>
  </si>
  <si>
    <t>010-7288-7063</t>
  </si>
  <si>
    <t>유지해</t>
  </si>
  <si>
    <t>010-3106-1232</t>
  </si>
  <si>
    <t>[37835 ] 경북 포항시 남구 효성로 88 (효자동, 효자웰빙타운 에스케이뷰 3차아파트)302동1704호</t>
  </si>
  <si>
    <t>배주원</t>
  </si>
  <si>
    <t>jwland14</t>
  </si>
  <si>
    <t>010-6359-2046</t>
  </si>
  <si>
    <t>배태욱</t>
  </si>
  <si>
    <t>010-8590-2046</t>
  </si>
  <si>
    <t>[37666 ] 경북 포항시 남구 지곡로 102 (지곡동, 낙원아파트)7동902호</t>
  </si>
  <si>
    <t>이다인</t>
  </si>
  <si>
    <t>dyne1230</t>
  </si>
  <si>
    <t>010-9622-5745</t>
  </si>
  <si>
    <t>방은영</t>
  </si>
  <si>
    <t>010-2524-5745</t>
  </si>
  <si>
    <t>[37577 ] 경북 포항시 북구 침촌지구로 10 (장성동, 장성 푸르지오)109동 1803호</t>
  </si>
  <si>
    <t>문소진</t>
  </si>
  <si>
    <t>sojin0810</t>
  </si>
  <si>
    <t>010-8445-5385</t>
  </si>
  <si>
    <t>전미경</t>
  </si>
  <si>
    <t>[37902] 경북 포항시 남구 오천읍 해병로 127 (구정리, 우방신세계타운2차)202동106호</t>
  </si>
  <si>
    <t>kimjiho0726</t>
  </si>
  <si>
    <t>010-3599-2409</t>
  </si>
  <si>
    <t>박은경</t>
  </si>
  <si>
    <t>[37671 ] 경북 포항시 남구 지곡로211번길 50 (지곡동, 그린빌라)344동 204호</t>
  </si>
  <si>
    <t>권서율</t>
  </si>
  <si>
    <t>rnjstjdbf</t>
  </si>
  <si>
    <t>010-5309-2100</t>
  </si>
  <si>
    <t>박진숙</t>
  </si>
  <si>
    <t>임셀라</t>
  </si>
  <si>
    <t>Sellah8619</t>
  </si>
  <si>
    <t>010-9999-8792</t>
  </si>
  <si>
    <t>이유미</t>
  </si>
  <si>
    <t>010-3814-4761</t>
  </si>
  <si>
    <t>[37650 ] 경북 포항시 북구 대안길 56 (용흥동, 우방타운)113동 907호</t>
  </si>
  <si>
    <t>김단우</t>
  </si>
  <si>
    <t>kdw13</t>
  </si>
  <si>
    <t>010-5123-4925</t>
  </si>
  <si>
    <t>이상연</t>
  </si>
  <si>
    <t>[37881 ] 경북 포항시 남구 오천읍 남원로 86-19 (원리, 3차부영아파트)308동 901호</t>
  </si>
  <si>
    <t>최원제</t>
  </si>
  <si>
    <t>showbam</t>
  </si>
  <si>
    <t>010-5730-9374</t>
  </si>
  <si>
    <t>최성욱</t>
  </si>
  <si>
    <t>[37623 ] 경북 포항시 북구 두호로 66 (두호동, 두호 SK VIEW 푸르지오)101동 1503호</t>
  </si>
  <si>
    <t>최지우</t>
  </si>
  <si>
    <t>wook666000</t>
  </si>
  <si>
    <t>010-8757-0127</t>
  </si>
  <si>
    <t>정정현</t>
  </si>
  <si>
    <t>[37560 ] 경북 포항시 북구 흥해읍 초곡지구로58번길 52 (초곡리, 초곡삼구트리니엔 시티)103동2103호</t>
  </si>
  <si>
    <t>김강민</t>
  </si>
  <si>
    <t>kkm0830</t>
  </si>
  <si>
    <t>010-8754-5246</t>
  </si>
  <si>
    <t>이명옥</t>
  </si>
  <si>
    <t>010-4815-5246</t>
  </si>
  <si>
    <t>[37883 ] 경북 포항시 남구 오천읍 남원로 85 (원리, 2차부영아파트)108동806호</t>
  </si>
  <si>
    <t>정훤</t>
  </si>
  <si>
    <t>hyj6270</t>
  </si>
  <si>
    <t>010-4408-6270</t>
  </si>
  <si>
    <t>홍영주</t>
  </si>
  <si>
    <t>[37627 ] 경북 포항시 북구 우창로 166 (창포동, 창포메트로시티2단지)214동 301호</t>
  </si>
  <si>
    <t>roy1111</t>
  </si>
  <si>
    <t>010-3337-0748</t>
  </si>
  <si>
    <t>김윤희</t>
  </si>
  <si>
    <t>[37669 ] 경북 포항시 남구 지곡로 294 (지곡동, 효자그린아파트)232동 1104호</t>
  </si>
  <si>
    <t>ddoyeon06</t>
  </si>
  <si>
    <t>010-5711-9806</t>
  </si>
  <si>
    <t>최정화</t>
  </si>
  <si>
    <t>[37853 ] 경북 포항시 남구 연일읍 연일로 142 (생지리, 삼도한솔1차아파트)101동 502호</t>
  </si>
  <si>
    <t>주하진</t>
  </si>
  <si>
    <t>jhj0917</t>
  </si>
  <si>
    <t>010-5058-7547</t>
  </si>
  <si>
    <t>홍성싁</t>
  </si>
  <si>
    <t>[37575] 경북 포항시 북구 장량중앙로 40 (양덕동, 양덕 삼구트리니엔2차)210동1705호</t>
  </si>
  <si>
    <t>권예지</t>
  </si>
  <si>
    <t>dPwl</t>
  </si>
  <si>
    <t>010-3003-3810</t>
  </si>
  <si>
    <t>박애란</t>
  </si>
  <si>
    <t>[37669 ] 경북 포항시 남구 지곡로 294 (지곡동, 효자그린아파트)221동 701호</t>
  </si>
  <si>
    <t>이재욱</t>
  </si>
  <si>
    <t>wook0729</t>
  </si>
  <si>
    <t>010-2620-2989</t>
  </si>
  <si>
    <t>제갈지은</t>
  </si>
  <si>
    <t>[37604 ] 경북 포항시 북구 삼호로 391 (환호동, 환호해맞이그린빌)108동2501호</t>
  </si>
  <si>
    <t>하승원</t>
  </si>
  <si>
    <t>manbok</t>
  </si>
  <si>
    <t>010-5642-1117</t>
  </si>
  <si>
    <t>금정숙</t>
  </si>
  <si>
    <t>[37656 ] 경북 포항시 남구 연일읍 유강길9번길 58 (유강리, 늘푸른마을아파트)903호</t>
  </si>
  <si>
    <t>권경록</t>
  </si>
  <si>
    <t>ok141209</t>
  </si>
  <si>
    <t>010-8442-3279</t>
  </si>
  <si>
    <t>김도우</t>
  </si>
  <si>
    <t>ieensss</t>
  </si>
  <si>
    <t>010-8563-4258</t>
  </si>
  <si>
    <t>이인숙</t>
  </si>
  <si>
    <t>[37889 ] 경북 포항시 남구 오천읍 문덕로 76-5 (문덕리, 마일스톤Ⅰ)302호</t>
  </si>
  <si>
    <t>정영수</t>
  </si>
  <si>
    <t>jysys7902</t>
  </si>
  <si>
    <t>010-8859-7902</t>
  </si>
  <si>
    <t>양소영</t>
  </si>
  <si>
    <t>[37560 ] 경북 포항시 북구 흥해읍 초곡지구로58번길 52 (초곡리, 초곡삼구트리니엔 시티)103동 1705호</t>
  </si>
  <si>
    <t>장인서</t>
  </si>
  <si>
    <t>inseojang</t>
  </si>
  <si>
    <t>010-2599-6165</t>
  </si>
  <si>
    <t>최명진</t>
  </si>
  <si>
    <t>[37560 ] 경북 포항시 북구 흥해읍 초곡지구로 176 (초곡리, 포항초곡호반베르디움)110-403</t>
  </si>
  <si>
    <t>안세호</t>
  </si>
  <si>
    <t>seho0215</t>
  </si>
  <si>
    <t>010-8945-0562</t>
  </si>
  <si>
    <t>박지윤</t>
  </si>
  <si>
    <t>[37883 ] 경북 포항시 남구 오천읍 남원로 85 (원리, 2차부영아파트)131동 202호</t>
  </si>
  <si>
    <t>한수아</t>
  </si>
  <si>
    <t>hjwi311</t>
  </si>
  <si>
    <t>010-9695-8569</t>
  </si>
  <si>
    <t>위혜주</t>
  </si>
  <si>
    <t>010-9440-8569</t>
  </si>
  <si>
    <t>[37560 ] 경북 포항시 북구 흥해읍 초곡지구로 102 (초곡리, 포항초곡지엔하임)104동1105호</t>
  </si>
  <si>
    <t>진준우</t>
  </si>
  <si>
    <t>yvkfkdto119</t>
  </si>
  <si>
    <t>010-7535-9232</t>
  </si>
  <si>
    <t>정윤정</t>
  </si>
  <si>
    <t>[37560 ] 경북 포항시 북구 흥해읍 초곡지구로 176 (초곡리, 포항초곡호반베르디움)107동2404호</t>
  </si>
  <si>
    <t>김민엽</t>
  </si>
  <si>
    <t>min130220</t>
  </si>
  <si>
    <t>010-5429-0921</t>
  </si>
  <si>
    <t>신순화</t>
  </si>
  <si>
    <t>[37560 ] 경북 포항시 북구 흥해읍 초곡지구로58번길 52 (초곡리, 초곡삼구트리니엔 시티)106동 1001호</t>
  </si>
  <si>
    <t>허강윤</t>
  </si>
  <si>
    <t>hgy1002</t>
  </si>
  <si>
    <t>010-2287-8746</t>
  </si>
  <si>
    <t>최정은</t>
  </si>
  <si>
    <t>[37669 ] 경북 포항시 남구 지곡로 294 (지곡동, 효자그린아파트)215동906호</t>
  </si>
  <si>
    <t>고은호</t>
  </si>
  <si>
    <t>andy44029</t>
  </si>
  <si>
    <t>010-9104-7188</t>
  </si>
  <si>
    <t>김세영</t>
  </si>
  <si>
    <t>[37650 ] 경북 포항시 북구 대안길 56 (용흥동, 우방타운)117동 1506호</t>
  </si>
  <si>
    <t>김태경</t>
  </si>
  <si>
    <t>jeep7ho</t>
  </si>
  <si>
    <t>010-2100-7680</t>
  </si>
  <si>
    <t>김도현</t>
  </si>
  <si>
    <t>010-4917-7680</t>
  </si>
  <si>
    <t>[37834 ] 경북 포항시 남구 상도남로 25 (상도동, 포항 상도 코아루 센트럴 하임)102동802호</t>
  </si>
  <si>
    <t>황예준</t>
  </si>
  <si>
    <t>zzanngadadada</t>
  </si>
  <si>
    <t>010-7599-1950</t>
  </si>
  <si>
    <t>황성철</t>
  </si>
  <si>
    <t>[37560 ] 경북 포항시 북구 흥해읍 초곡지구로58번길 52 (초곡리, 초곡삼구트리니엔 시티)107동 605호</t>
  </si>
  <si>
    <t>홍서진</t>
  </si>
  <si>
    <t>seojin1408</t>
  </si>
  <si>
    <t>010-7657-7932</t>
  </si>
  <si>
    <t>정선림</t>
  </si>
  <si>
    <t>010-2340-6466</t>
  </si>
  <si>
    <t>[37566 ] 경북 포항시 북구 흥해읍 이인로 90 (이인리, 한화포레나 포항)103동1004호</t>
  </si>
  <si>
    <t>황예린</t>
  </si>
  <si>
    <t>zzangadada</t>
  </si>
  <si>
    <t>010-9500-1583</t>
  </si>
  <si>
    <t>김세진</t>
  </si>
  <si>
    <t>이채은</t>
  </si>
  <si>
    <t>lucy0502</t>
  </si>
  <si>
    <t>010-2265-2398</t>
  </si>
  <si>
    <t>임승희</t>
  </si>
  <si>
    <t>010-7120-2398</t>
  </si>
  <si>
    <t>[37575 ] 경북 포항시 북구 장량중앙로 40 (양덕동, 양덕 삼구트리니엔2차)207동1903호</t>
  </si>
  <si>
    <t>이승우</t>
  </si>
  <si>
    <t>Lsw14</t>
  </si>
  <si>
    <t>010-6614-5881</t>
  </si>
  <si>
    <t>심현주</t>
  </si>
  <si>
    <t>[37836 ] 경북 포항시 남구 효성로 55 (효자동, 효자풍림아이원아파트)105-1503</t>
  </si>
  <si>
    <t>서민성</t>
  </si>
  <si>
    <t>sspstar09</t>
  </si>
  <si>
    <t>010-5270-5774</t>
  </si>
  <si>
    <t>윤나리</t>
  </si>
  <si>
    <t>010-4138-5757</t>
  </si>
  <si>
    <t>[37572] 경북 포항시 북구 장량주택로4번길 2 (양덕동)참 하우스 101호</t>
  </si>
  <si>
    <t>구다연</t>
  </si>
  <si>
    <t>dana1113</t>
  </si>
  <si>
    <t>010-2915-3217</t>
  </si>
  <si>
    <t>[37926 ] 경북 포항시 남구 동해면 연오로 91 (신정리, 포항코아루 블루인시티)109동1402호</t>
  </si>
  <si>
    <t>천서영</t>
  </si>
  <si>
    <t>dyd8120</t>
  </si>
  <si>
    <t>010-9290-8120</t>
  </si>
  <si>
    <t>이용미</t>
  </si>
  <si>
    <t>[37560 ] 경북 포항시 북구 흥해읍 초곡지구로58번길 52 (초곡리, 초곡삼구트리니엔 시티)108동2203호</t>
  </si>
  <si>
    <t>김정흔</t>
  </si>
  <si>
    <t>egg1877</t>
  </si>
  <si>
    <t>010-3020-1877</t>
  </si>
  <si>
    <t>권연희</t>
  </si>
  <si>
    <t>[37627 ] 경북 포항시 북구 우창로 164 (창포동, 창포메트로시티1단지)104동2102호</t>
  </si>
  <si>
    <t>정효주</t>
  </si>
  <si>
    <t>ju0077</t>
  </si>
  <si>
    <t>010-9363-0077</t>
  </si>
  <si>
    <t>강귀실</t>
  </si>
  <si>
    <t>[37752 ] 경북 포항시 북구 중흥로213번길 7 (죽도동, 죽도디오채)403호</t>
  </si>
  <si>
    <t>김재윤</t>
  </si>
  <si>
    <t>Yun1013</t>
  </si>
  <si>
    <t>010-4754-5462</t>
  </si>
  <si>
    <t>김현옥</t>
  </si>
  <si>
    <t>[37562 ] 경북 포항시 북구 흥해읍 동해대로 1181 (학천리, 삼도뷰엔빌스마트)103동 1003호</t>
  </si>
  <si>
    <t>서지율</t>
  </si>
  <si>
    <t>geeyul</t>
  </si>
  <si>
    <t>010-5150-3116</t>
  </si>
  <si>
    <t>서경웅</t>
  </si>
  <si>
    <t>[37546] 경북 포항시 북구 흥해읍 남옥로 20 (남성리, 흥해 서희스타힐스 더캐슬)107동 505호</t>
  </si>
  <si>
    <t>박재원</t>
  </si>
  <si>
    <t>won0831</t>
  </si>
  <si>
    <t>010-9251-3339</t>
  </si>
  <si>
    <t>이정민</t>
  </si>
  <si>
    <t>[37652 ] 경북 포항시 북구 새마을로 2 (용흥동, 용흥현대1차타워아파트)104동 1503호</t>
  </si>
  <si>
    <t>jyj2014</t>
  </si>
  <si>
    <t>김아림</t>
  </si>
  <si>
    <t>arim13</t>
  </si>
  <si>
    <t>010-4750-7673</t>
  </si>
  <si>
    <t>송여진</t>
  </si>
  <si>
    <t>[37881 ] 경북 포항시 남구 오천읍 중원로 71-30 (원리, 5차부영아파트)514동205호</t>
  </si>
  <si>
    <t>윤서영</t>
  </si>
  <si>
    <t>gy2144</t>
  </si>
  <si>
    <t>010-3654-3247</t>
  </si>
  <si>
    <t>차가영</t>
  </si>
  <si>
    <t>[37578 ] 경북 포항시 북구 삼흥로233번길 5-16 (장성동, 다빈치)501호</t>
  </si>
  <si>
    <t>김동영</t>
  </si>
  <si>
    <t>Viper8050</t>
  </si>
  <si>
    <t>010-9347-8060</t>
  </si>
  <si>
    <t>김정호</t>
  </si>
  <si>
    <t>010-9543-5030</t>
  </si>
  <si>
    <t>[37646] 경북 포항시 북구 용흥로 322 (용흥동, 성봉우미타운)성봉우미타운 1406호</t>
  </si>
  <si>
    <t>김동현</t>
  </si>
  <si>
    <t>viper5030</t>
  </si>
  <si>
    <t>010-9379-8060</t>
  </si>
  <si>
    <t>오은우</t>
  </si>
  <si>
    <t>ew0730</t>
  </si>
  <si>
    <t>010-9485-5568</t>
  </si>
  <si>
    <t>조재화</t>
  </si>
  <si>
    <t>[37590 ] 경북 포항시 북구 천마로72번길 33 (양덕동, 삼구트리니엔아파트)105동 402호</t>
  </si>
  <si>
    <t>최강준</t>
  </si>
  <si>
    <t>hayun0077</t>
  </si>
  <si>
    <t>010-7574-1116</t>
  </si>
  <si>
    <t>김애선</t>
  </si>
  <si>
    <t>[37560 ] 경북 포항시 북구 흥해읍 초곡지구로58번길 82 (초곡리, 화산샬레아파트)103동 1901호</t>
  </si>
  <si>
    <t>최효민</t>
  </si>
  <si>
    <t>min1021</t>
  </si>
  <si>
    <t>010-8770-0588</t>
  </si>
  <si>
    <t>신미정</t>
  </si>
  <si>
    <t>[37560 ] 경북 포항시 북구 흥해읍 초곡지구로58번길 65-5 (초곡리, 초곡리슈빌상가)211동 101호 삼공삼공영어</t>
  </si>
  <si>
    <t>노윤서</t>
  </si>
  <si>
    <t>missroh2014</t>
  </si>
  <si>
    <t>010-2817-2673</t>
  </si>
  <si>
    <t>노진호</t>
  </si>
  <si>
    <t>010-5097-6259</t>
  </si>
  <si>
    <t>[37834 ] 경북 포항시 남구 상도남로 25 (상도동, 포항 상도 코아루 센트럴 하임)101-1801</t>
  </si>
  <si>
    <t>윤길후</t>
  </si>
  <si>
    <t>hoo1001</t>
  </si>
  <si>
    <t>010-6620-4957</t>
  </si>
  <si>
    <t>윤동주</t>
  </si>
  <si>
    <t>[37881 ] 경북 포항시 남구 오천읍 남원로 86-19 (원리, 3차부영아파트)306동 1302호</t>
  </si>
  <si>
    <t>kim3953</t>
  </si>
  <si>
    <t>010-9378-3953</t>
  </si>
  <si>
    <t>허설아</t>
  </si>
  <si>
    <t>[37883 ] 경북 포항시 남구 오천읍 남원로 85 (원리, 2차부영아파트)113동102호</t>
  </si>
  <si>
    <t>최민서</t>
  </si>
  <si>
    <t>taijic</t>
  </si>
  <si>
    <t>010-9540-2332</t>
  </si>
  <si>
    <t>최규섭</t>
  </si>
  <si>
    <t>010-9522-2332</t>
  </si>
  <si>
    <t>[37697] 경북 포항시 북구 양학로 70-30 (학잠동, 학잠보성아파트)학밤보성아파트 103-2002호</t>
  </si>
  <si>
    <t>오서은</t>
  </si>
  <si>
    <t>q2q200</t>
  </si>
  <si>
    <t>010-2534-0680</t>
  </si>
  <si>
    <t>김현애</t>
  </si>
  <si>
    <t>[37645 ] 경북 포항시 북구 새마을로 104 (용흥동, 한라파크 7차)206-503</t>
  </si>
  <si>
    <t>조진서</t>
  </si>
  <si>
    <t>jjs140220</t>
  </si>
  <si>
    <t>010-5371-1937</t>
  </si>
  <si>
    <t>정방글</t>
  </si>
  <si>
    <t>[37677 ] 경북 포항시 남구 포스코대로 159 (대잠동, 이동우방파크빌)105동707호</t>
  </si>
  <si>
    <t>김민승</t>
  </si>
  <si>
    <t>kimvip</t>
  </si>
  <si>
    <t>010-5043-2811</t>
  </si>
  <si>
    <t>노선미</t>
  </si>
  <si>
    <t>010-4515-1833</t>
  </si>
  <si>
    <t>[37650 ] 경북 포항시 북구 대안길 56 (용흥동, 우방타운)118동 1008호</t>
  </si>
  <si>
    <t>김민규</t>
  </si>
  <si>
    <t>mandoo4676</t>
  </si>
  <si>
    <t>010-4676-7448</t>
  </si>
  <si>
    <t>박예은</t>
  </si>
  <si>
    <t>010-4678-7448</t>
  </si>
  <si>
    <t>[37693 ] 경북 포항시 북구 이동로 48-11 (득량동, 이동삼성아파트)110동 802호</t>
  </si>
  <si>
    <t>최효은</t>
  </si>
  <si>
    <t>eun130425</t>
  </si>
  <si>
    <t>010-2260-2483</t>
  </si>
  <si>
    <t>백미라</t>
  </si>
  <si>
    <t>[37560 ] 경북 포항시 북구 흥해읍 초곡지구로58번길 82 (초곡리, 화산샬레아파트)106동 204호</t>
  </si>
  <si>
    <t>지예솔</t>
  </si>
  <si>
    <t>sol0324</t>
  </si>
  <si>
    <t>010-2532-3777</t>
  </si>
  <si>
    <t>김가희</t>
  </si>
  <si>
    <t>[37655 ] 경북 포항시 남구 연일읍 유강길10번길 37 (유강리, 대림한숲타운3단지아파트)302동 1502호</t>
  </si>
  <si>
    <t>lovehn0910</t>
  </si>
  <si>
    <t>010-7474-1080</t>
  </si>
  <si>
    <t>김혜영</t>
  </si>
  <si>
    <t>[37560 ] 경북 포항시 북구 흥해읍 초곡지구로58번길 65-9 (초곡리, 초곡리슈빌)101동 2201호</t>
  </si>
  <si>
    <t>전웅희</t>
  </si>
  <si>
    <t>jeon</t>
  </si>
  <si>
    <t>010-4079-6668</t>
  </si>
  <si>
    <t>전준형</t>
  </si>
  <si>
    <t>010-5525-2062</t>
  </si>
  <si>
    <t>[37577 ] 경북 포항시 북구 침촌지구로 10 (장성동, 장성 푸르지오)107동602호</t>
  </si>
  <si>
    <t>조예은</t>
  </si>
  <si>
    <t>fsolomon</t>
  </si>
  <si>
    <t>010-3097-0242</t>
  </si>
  <si>
    <t>박유성</t>
  </si>
  <si>
    <t>[37769 ] 경북 포항시 남구 중흥로114번길 22 (상도동, 명소로얄타운)A동 401호</t>
  </si>
  <si>
    <t>서지훈</t>
  </si>
  <si>
    <t>seojihun0512</t>
  </si>
  <si>
    <t>010-4488-7601</t>
  </si>
  <si>
    <t>박미영</t>
  </si>
  <si>
    <t>[37836 ] 경북 포항시 남구 효성로63번길 17 (효자동, 효자웰빙타운 에스케이뷰 2차아파트)203-1102</t>
  </si>
  <si>
    <t>배한설</t>
  </si>
  <si>
    <t>milk6023</t>
  </si>
  <si>
    <t>010-9279-4109</t>
  </si>
  <si>
    <t>김지애</t>
  </si>
  <si>
    <t>[37906 ] 경북 포항시 남구 오천읍 해병로 241 (용덕리, 제일신천지타운)제일신천지타운 101동 1702호</t>
  </si>
  <si>
    <t>안서연</t>
  </si>
  <si>
    <t>artistack</t>
  </si>
  <si>
    <t>010-2925-2777</t>
  </si>
  <si>
    <t>안창규</t>
  </si>
  <si>
    <t>[37560 ] 경북 포항시 북구 흥해읍 초곡지구로58번길 52 (초곡리, 초곡삼구트리니엔 시티)106-1303</t>
  </si>
  <si>
    <t>김신우</t>
  </si>
  <si>
    <t>sinwoo14</t>
  </si>
  <si>
    <t>010-9832-1225</t>
  </si>
  <si>
    <t>김희정</t>
  </si>
  <si>
    <t>[37662] 경북 포항시 남구 행복주택길21번길 3-11 (대잠동)A주택70호</t>
  </si>
  <si>
    <t>문채원</t>
  </si>
  <si>
    <t>Rose</t>
  </si>
  <si>
    <t>010-6725-0822</t>
  </si>
  <si>
    <t>이지원</t>
  </si>
  <si>
    <t>[37560 ] 경북 포항시 북구 흥해읍 초곡지구로58번길 52 (초곡리, 초곡삼구트리니엔 시티)106-1101</t>
  </si>
  <si>
    <t>naeun0821</t>
  </si>
  <si>
    <t>010-8593-1121</t>
  </si>
  <si>
    <t>김가인</t>
  </si>
  <si>
    <t>[37560 ] 경북 포항시 북구 흥해읍 초곡지구로 176 (초곡리, 포항초곡호반베르디움)107동 204호</t>
  </si>
  <si>
    <t>이루리</t>
  </si>
  <si>
    <t>iamruri13</t>
  </si>
  <si>
    <t>010-5518-8102</t>
  </si>
  <si>
    <t>김루미</t>
  </si>
  <si>
    <t>[37560 ] 경북 포항시 북구 흥해읍 초곡지구로58번길 52 (초곡리, 초곡삼구트리니엔 시티)105-2003</t>
  </si>
  <si>
    <t>윤유빈</t>
  </si>
  <si>
    <t>ybin0316</t>
  </si>
  <si>
    <t>010-2969-5774</t>
  </si>
  <si>
    <t>김연정</t>
  </si>
  <si>
    <t>[37645 ] 경북 포항시 북구 새마을로 104 (용흥동, 한라파크 7차)205동510호</t>
  </si>
  <si>
    <t>신예원</t>
  </si>
  <si>
    <t>yewon0111</t>
  </si>
  <si>
    <t>010-6609-6465</t>
  </si>
  <si>
    <t>도유리</t>
  </si>
  <si>
    <t>[37883 ] 경북 포항시 남구 오천읍 철강로 685 (문덕리, 준양참마을)102동 1202호</t>
  </si>
  <si>
    <t>김지안</t>
  </si>
  <si>
    <t>jian0721</t>
  </si>
  <si>
    <t>010-4515-1623</t>
  </si>
  <si>
    <t>이지현</t>
  </si>
  <si>
    <t>[37639 ] 경북 포항시 북구 우창로 20 (우현동, 신동아베르디1차)202동103호</t>
  </si>
  <si>
    <t>지서윤</t>
  </si>
  <si>
    <t>jsy141223</t>
  </si>
  <si>
    <t>010-4688-8165</t>
  </si>
  <si>
    <t>강보라</t>
  </si>
  <si>
    <t>010-9239-2132</t>
  </si>
  <si>
    <t>[37689 ] 경북 포항시 북구 새천년대로631번길 14 (용흥동, 양학산KCC스위첸)101동 402호</t>
  </si>
  <si>
    <t>김은재</t>
  </si>
  <si>
    <t>sofia0414</t>
  </si>
  <si>
    <t>010-8279-1953</t>
  </si>
  <si>
    <t>최은실</t>
  </si>
  <si>
    <t>[37748 ] 경북 포항시 북구 중흥로267번길 15-5 (죽도동, 뉴 대원아파트)뉴대원아파트 나동 508호</t>
  </si>
  <si>
    <t>Kimhg5434</t>
  </si>
  <si>
    <t>010-8661-0176</t>
  </si>
  <si>
    <t>김선영</t>
  </si>
  <si>
    <t>010-9397-3527</t>
  </si>
  <si>
    <t>[37787 ] 경북 포항시 북구 중앙로212번길 5-6 (죽도동)로하스 502호</t>
  </si>
  <si>
    <t>ae9374</t>
  </si>
  <si>
    <t>010-9496-9374</t>
  </si>
  <si>
    <t>조경애</t>
  </si>
  <si>
    <t>[37560 ] 경북 포항시 북구 흥해읍 초곡지구로58번길 52 (초곡리, 초곡삼구트리니엔 시티)107동2405호</t>
  </si>
  <si>
    <t>권정주</t>
  </si>
  <si>
    <t>kdk3786</t>
  </si>
  <si>
    <t>010-8854-9132</t>
  </si>
  <si>
    <t>정순득</t>
  </si>
  <si>
    <t>[37560 ] 경북 포항시 북구 흥해읍 초곡지구로 176 (초곡리, 포항초곡호반베르디움)102동1802호</t>
  </si>
  <si>
    <t>이시욱</t>
  </si>
  <si>
    <t>siuk1126</t>
  </si>
  <si>
    <t>010-7653-1266</t>
  </si>
  <si>
    <t>이수연</t>
  </si>
  <si>
    <t>010-6390-9585</t>
  </si>
  <si>
    <t>[37560 ] 경북 포항시 북구 흥해읍 초곡지구로58번길 82 (초곡리, 화산샬레아파트)107동503호</t>
  </si>
  <si>
    <t>황유경</t>
  </si>
  <si>
    <t>Wldud9931</t>
  </si>
  <si>
    <t>010-6654-1450</t>
  </si>
  <si>
    <t>김지영</t>
  </si>
  <si>
    <t>[37830 ] 경북 포항시 남구 상공로32번길 33-7 (대도동)301호</t>
  </si>
  <si>
    <t>이치윤</t>
  </si>
  <si>
    <t>cy0608</t>
  </si>
  <si>
    <t>010-7512-1468</t>
  </si>
  <si>
    <t>서하늘</t>
  </si>
  <si>
    <t>[37879 ] 경북 포항시 남구 오천읍 중원로 16 (원리, 힐스테이트 포항)119동 1203호</t>
  </si>
  <si>
    <t>김태준</t>
  </si>
  <si>
    <t>qorwn02</t>
  </si>
  <si>
    <t>010-5032-8670</t>
  </si>
  <si>
    <t>백주현</t>
  </si>
  <si>
    <t>[37655 ] 경북 포항시 남구 연일읍 유강길10번길 42 (유강리, 유강 코아루 2단지)201동 1303호</t>
  </si>
  <si>
    <t>안준범</t>
  </si>
  <si>
    <t>John12123</t>
  </si>
  <si>
    <t>010-2257-6539</t>
  </si>
  <si>
    <t>박현정</t>
  </si>
  <si>
    <t>[37656 ] 경북 포항시 남구 연일읍 유강길9번길 37-5 (유강리, 로얄빌라)A동 301호</t>
  </si>
  <si>
    <t>roathe1st</t>
  </si>
  <si>
    <t>010-9090-0229</t>
  </si>
  <si>
    <t>최서영</t>
  </si>
  <si>
    <t>[37628 ] 경북 포항시 북구 새천년대로1123번길 38 (장성동, 창포보성타운)101-103</t>
  </si>
  <si>
    <t>김지율</t>
  </si>
  <si>
    <t>yuri1046</t>
  </si>
  <si>
    <t>010-2801-2952</t>
  </si>
  <si>
    <t>송정연</t>
  </si>
  <si>
    <t>[37662 ] 경북 포항시 남구 대잠동길6번길 21 (대잠동)</t>
  </si>
  <si>
    <t>아나이</t>
  </si>
  <si>
    <t>anay</t>
  </si>
  <si>
    <t>010-3613-9606</t>
  </si>
  <si>
    <t>Dr. Garima Sharma</t>
  </si>
  <si>
    <t>[37666] 경북 포항시 남구 지곡로 102 (지곡동, 포스빌)포스빌 5- 502</t>
  </si>
  <si>
    <t>이장원</t>
  </si>
  <si>
    <t>jangwon0523</t>
  </si>
  <si>
    <t>010-8467-0412</t>
  </si>
  <si>
    <t>김경아</t>
  </si>
  <si>
    <t>[37667 ] 경북 포항시 남구 지곡로278번길 2 (지곡동)효자그린203동303호</t>
  </si>
  <si>
    <t>이시율</t>
  </si>
  <si>
    <t>Leesiyul0809</t>
  </si>
  <si>
    <t>010-4931-2147</t>
  </si>
  <si>
    <t>노금송</t>
  </si>
  <si>
    <t>[37577 ] 경북 포항시 북구 침촌지구로 10 (장성동, 장성 푸르지오)103동2205호</t>
  </si>
  <si>
    <t>반경준</t>
  </si>
  <si>
    <t>bkg0610</t>
  </si>
  <si>
    <t>010-2777-8304</t>
  </si>
  <si>
    <t>김경화</t>
  </si>
  <si>
    <t>[37789 ] 경북 포항시 남구 중앙로146번길 6-1 (해도동)단독1층주택</t>
  </si>
  <si>
    <t>홍지아</t>
  </si>
  <si>
    <t>hjalove6862</t>
  </si>
  <si>
    <t>010-7932-6862</t>
  </si>
  <si>
    <t>010-5093-6862</t>
  </si>
  <si>
    <t>[37915 ] 경북 포항시 남구 오천읍 정몽주로 481 (문덕리, 문덕마린빌)101동 803호</t>
  </si>
  <si>
    <t>최이안</t>
  </si>
  <si>
    <t>quark23</t>
  </si>
  <si>
    <t>010-5256-3980</t>
  </si>
  <si>
    <t>황수영</t>
  </si>
  <si>
    <t>[37666 ] 경북 포항시 남구 지곡로 83 (지곡동, 포스빌)6동 202호</t>
  </si>
  <si>
    <t>탁서현</t>
  </si>
  <si>
    <t>sjtak0627</t>
  </si>
  <si>
    <t>010-7330-3251</t>
  </si>
  <si>
    <t>[37560 ] 경북 포항시 북구 흥해읍 초곡지구로58번길 52 (초곡리, 초곡삼구트리니엔 시티)105동1905호</t>
  </si>
  <si>
    <t>탁서준</t>
  </si>
  <si>
    <t>shtak0627</t>
  </si>
  <si>
    <t>강수린</t>
  </si>
  <si>
    <t>KSR0413</t>
  </si>
  <si>
    <t>010-4983-1011</t>
  </si>
  <si>
    <t>차미영</t>
  </si>
  <si>
    <t>010-4509-9523</t>
  </si>
  <si>
    <t>[37917 ] 경북 포항시 남구 오천읍 해병로489번길 9 (문덕리, 신문덕코아루 아파트)105동504호</t>
  </si>
  <si>
    <t>김재원</t>
  </si>
  <si>
    <t>won1015</t>
  </si>
  <si>
    <t>010-6538-1925</t>
  </si>
  <si>
    <t>이미선</t>
  </si>
  <si>
    <t>[37655 ] 경북 포항시 남구 연일읍 유강길10번길 21 (유강리)201동 1501호</t>
  </si>
  <si>
    <t>정윤아</t>
  </si>
  <si>
    <t>hwanil97</t>
  </si>
  <si>
    <t>010-2540-9405</t>
  </si>
  <si>
    <t>정환일</t>
  </si>
  <si>
    <t>010-8544-9405</t>
  </si>
  <si>
    <t>[37834] 경북 포항시 남구 상도남로 11 (대잠동, 포항 자이)104동 803호</t>
  </si>
  <si>
    <t>윤예린</t>
  </si>
  <si>
    <t>kss103</t>
  </si>
  <si>
    <t>010-6522-8508</t>
  </si>
  <si>
    <t>김성순</t>
  </si>
  <si>
    <t>[37899 ] 경북 포항시 남구 정몽주로847번길 20-4 (청림동, 조형맨션)조형맹션1차가동401호</t>
  </si>
  <si>
    <t>이상민</t>
  </si>
  <si>
    <t>ssu017</t>
  </si>
  <si>
    <t>010-5531-5547</t>
  </si>
  <si>
    <t>서진희</t>
  </si>
  <si>
    <t>[37560 ] 경북 포항시 북구 흥해읍 초곡지구로58번길 52 (초곡리, 초곡삼구트리니엔 시티)101동 2201호</t>
  </si>
  <si>
    <t>김진협</t>
  </si>
  <si>
    <t>hyeop0125</t>
  </si>
  <si>
    <t>010-5016-2615</t>
  </si>
  <si>
    <t>금미정</t>
  </si>
  <si>
    <t>010-4853-2615</t>
  </si>
  <si>
    <t>[37904 ] 경북 포항시 남구 오천읍 해병로181번길 8 (구정리, 서희스타힐스아파트)108동903호</t>
  </si>
  <si>
    <t>jay1228</t>
  </si>
  <si>
    <t>010-7153-1219</t>
  </si>
  <si>
    <t>[37689 ] 경북 포항시 북구 새천년대로631번길 14 (용흥동, 양학산KCC스위첸)109-1701</t>
  </si>
  <si>
    <t>박서우</t>
  </si>
  <si>
    <t>pswoo0613</t>
  </si>
  <si>
    <t>010-7755-2173</t>
  </si>
  <si>
    <t>손희영</t>
  </si>
  <si>
    <t>[37615 ] 경북 포항시 북구 성실로 50 (장성동, 현진에버빌2단지아파트)206동101호</t>
  </si>
  <si>
    <t>최준</t>
  </si>
  <si>
    <t>cat12345</t>
  </si>
  <si>
    <t>010-3508-0424</t>
  </si>
  <si>
    <t>김남정</t>
  </si>
  <si>
    <t>[37671 ] 경북 포항시 남구 지곡로211번길 50 (지곡동, 그린빌라)352동 204호</t>
  </si>
  <si>
    <t>박은서</t>
  </si>
  <si>
    <t>koy0905</t>
  </si>
  <si>
    <t>010-7234-5604</t>
  </si>
  <si>
    <t>김온유</t>
  </si>
  <si>
    <t>[37646] 경북 포항시 북구 용흥로292번길 11 (용흥동, 제일프리미엄타운아파트)410호</t>
  </si>
  <si>
    <t>편소윤</t>
  </si>
  <si>
    <t>psy1404</t>
  </si>
  <si>
    <t>010-3872-5997</t>
  </si>
  <si>
    <t>김분경</t>
  </si>
  <si>
    <t>[37623 ] 경북 포항시 북구 두호로 66 (두호동, 두호 SK VIEW 푸르지오)104동103호</t>
  </si>
  <si>
    <t>최준혁</t>
  </si>
  <si>
    <t>junh2266</t>
  </si>
  <si>
    <t>010-9229-9713</t>
  </si>
  <si>
    <t>이서연</t>
  </si>
  <si>
    <t>[37671 ] 경북 포항시 남구 지곡로 303 (지곡동, 그린빌라)325동105호</t>
  </si>
  <si>
    <t>김민우</t>
  </si>
  <si>
    <t>himw</t>
  </si>
  <si>
    <t>010-9230-6223</t>
  </si>
  <si>
    <t>박서현</t>
  </si>
  <si>
    <t>[37588] 경북 포항시 북구 장량로128번길 17-9 (장성동)마당안쪽 계단 2층</t>
  </si>
  <si>
    <t>양승재</t>
  </si>
  <si>
    <t>star3280</t>
  </si>
  <si>
    <t>010-8480-2382</t>
  </si>
  <si>
    <t>양상곤</t>
  </si>
  <si>
    <t>010-9823-2382</t>
  </si>
  <si>
    <t>[37904 ] 경북 포항시 남구 오천읍 해병로181번길 8 (구정리, 서희스타힐스아파트)102동 204호</t>
  </si>
  <si>
    <t>정지완</t>
  </si>
  <si>
    <t>rpungsun3</t>
  </si>
  <si>
    <t>010-5375-8516</t>
  </si>
  <si>
    <t>김보윤</t>
  </si>
  <si>
    <t>[37887 ] 경북 포항시 남구 오천읍 문덕로24번길 33-5 (문덕리, 정림다채움아파트)103-801</t>
  </si>
  <si>
    <t>박하영</t>
  </si>
  <si>
    <t>wtlove06</t>
  </si>
  <si>
    <t>010-4183-8186</t>
  </si>
  <si>
    <t>이은경</t>
  </si>
  <si>
    <t>[37575 ] 경북 포항시 북구 장량중앙로 40 (양덕동, 양덕 삼구트리니엔2차)210동 502호</t>
  </si>
  <si>
    <t>정지웅</t>
  </si>
  <si>
    <t>rpungsun2</t>
  </si>
  <si>
    <t>이지민</t>
  </si>
  <si>
    <t>jimin3484</t>
  </si>
  <si>
    <t>010-9283-7869</t>
  </si>
  <si>
    <t>[37835 ] 경북 포항시 남구 효성로 88 (효자동, 효자웰빙타운 에스케이뷰 3차아파트)304동2602호</t>
  </si>
  <si>
    <t>양건웅</t>
  </si>
  <si>
    <t>ygwph</t>
  </si>
  <si>
    <t>010-8662-0698</t>
  </si>
  <si>
    <t>황지혜</t>
  </si>
  <si>
    <t>[37656 ] 경북 포항시 남구 연일읍 유강길9번길 58 (유강리, 늘푸른마을아파트)늘푸른마을아파트 1003호</t>
  </si>
  <si>
    <t>이하율</t>
  </si>
  <si>
    <t>zard01</t>
  </si>
  <si>
    <t>010-9325-5447</t>
  </si>
  <si>
    <t>박신정</t>
  </si>
  <si>
    <t>[37639 ] 경북 포항시 북구 우창로 20 (우현동, 신동아베르디1차)206동802호</t>
  </si>
  <si>
    <t>장시하</t>
  </si>
  <si>
    <t>siha1004</t>
  </si>
  <si>
    <t>010-2803-2623</t>
  </si>
  <si>
    <t>신현정</t>
  </si>
  <si>
    <t>[37671 ] 경북 포항시 남구 지곡로211번길 50 (지곡동, 그린빌라)333동 403호</t>
  </si>
  <si>
    <t>김수현</t>
  </si>
  <si>
    <t>Jesusfirst</t>
  </si>
  <si>
    <t>010-3371-2439</t>
  </si>
  <si>
    <t>이진주</t>
  </si>
  <si>
    <t>[37787] 경북 포항시 북구 중앙로212번길 7 (죽도동, 신성원룸)4층</t>
  </si>
  <si>
    <t>김지우</t>
  </si>
  <si>
    <t>emma0324</t>
  </si>
  <si>
    <t>010-4080-4373</t>
  </si>
  <si>
    <t>정수영</t>
  </si>
  <si>
    <t>[37622 ] 경북 포항시 북구 대곡로 7 (두호동, 창포1차아이파크)102동1101호</t>
  </si>
  <si>
    <t>백지훤</t>
  </si>
  <si>
    <t>bjh140402</t>
  </si>
  <si>
    <t>010-2805-0296</t>
  </si>
  <si>
    <t>이행은</t>
  </si>
  <si>
    <t>[37836 ] 경북 포항시 남구 효성로 55 (효자동, 효자풍림아이원아파트)105동 1902호</t>
  </si>
  <si>
    <t>전유진</t>
  </si>
  <si>
    <t>yujin14</t>
  </si>
  <si>
    <t>010-2879-5375</t>
  </si>
  <si>
    <t>김란</t>
  </si>
  <si>
    <t>[37669 ] 경북 포항시 남구 지곡로 278 (지곡동, 효자그린아파트)205동 303호</t>
  </si>
  <si>
    <t>이정욱</t>
  </si>
  <si>
    <t>onlyou0314</t>
  </si>
  <si>
    <t>010-3371-5709</t>
  </si>
  <si>
    <t>권오영</t>
  </si>
  <si>
    <t>[37560] 경북 포항시 북구 흥해읍 초곡지구로58번길 65-9 (초곡리, 초곡리슈빌)107동 1103호</t>
  </si>
  <si>
    <t>윤남혁</t>
  </si>
  <si>
    <t>ynh1213</t>
  </si>
  <si>
    <t>010-3354-9148</t>
  </si>
  <si>
    <t>김인혜</t>
  </si>
  <si>
    <t>010-9434-2030</t>
  </si>
  <si>
    <t>[37560 ] 경북 포항시 북구 흥해읍 초곡지구로58번길 65-5 (초곡리, 초곡리슈빌)106동 1301호</t>
  </si>
  <si>
    <t>박강민</t>
  </si>
  <si>
    <t>pkm0703</t>
  </si>
  <si>
    <t>010-2081-2883</t>
  </si>
  <si>
    <t>한초희</t>
  </si>
  <si>
    <t>[37560 ] 경북 포항시 북구 흥해읍 초곡지구로101번길 1-14 (초곡리)초곡힐스테이트 110동 2502호</t>
  </si>
  <si>
    <t>윤건우</t>
  </si>
  <si>
    <t>woo1228</t>
  </si>
  <si>
    <t>[37560 ] 경북 포항시 북구 흥해읍 초곡지구로58번길 65-5 (초곡리, 초곡리슈빌상가)106동 1301호</t>
  </si>
  <si>
    <t>한승우</t>
  </si>
  <si>
    <t>dejavu1105</t>
  </si>
  <si>
    <t>010-4808-1105</t>
  </si>
  <si>
    <t>은지승</t>
  </si>
  <si>
    <t>[37837 ] 경북 포항시 남구 새천년대로 306 (효자동, 포항효자웰빙타운에스케이뷰)104동1701호</t>
  </si>
  <si>
    <t>허지호</t>
  </si>
  <si>
    <t>zzho</t>
  </si>
  <si>
    <t>010-9893-1524</t>
  </si>
  <si>
    <t>최혜정</t>
  </si>
  <si>
    <t>[37668 ] 경북 포항시 남구 지곡로 394 (지곡동, 포항테크노파크)1401호</t>
  </si>
  <si>
    <t>김서현</t>
  </si>
  <si>
    <t>Ksh405</t>
  </si>
  <si>
    <t>010-5183-8817</t>
  </si>
  <si>
    <t>정정미</t>
  </si>
  <si>
    <t>[37656 ] 경북 포항시 남구 연일읍 유강길9번길 57 (유강리, 대림한숲타운2차아파트)201동804호</t>
  </si>
  <si>
    <t>최이로</t>
  </si>
  <si>
    <t>ss050324</t>
  </si>
  <si>
    <t>010-2984-8239</t>
  </si>
  <si>
    <t>[37836 ] 경북 포항시 남구 효성로 55 (효자동, 효자풍림아이원아파트)106동 603호</t>
  </si>
  <si>
    <t>임하율</t>
  </si>
  <si>
    <t>limhy141209</t>
  </si>
  <si>
    <t>010-3536-0111</t>
  </si>
  <si>
    <t>최유진</t>
  </si>
  <si>
    <t>[37536 ] 경북 포항시 북구 흥해읍 동해대로1586번길 27 (약성리, 상용신세계타운)라동 301호</t>
  </si>
  <si>
    <t>김경범</t>
  </si>
  <si>
    <t>kgb0209s</t>
  </si>
  <si>
    <t>010-8903-6672</t>
  </si>
  <si>
    <t>김은영</t>
  </si>
  <si>
    <t>[37749 ] 경북 포항시 북구 중흥로241번길 36 (죽도동, 신세계맨션)3동 201호</t>
  </si>
  <si>
    <t>최태윤</t>
  </si>
  <si>
    <t>Jackson0103</t>
  </si>
  <si>
    <t>010-3811-3691</t>
  </si>
  <si>
    <t>[37656 ] 경북 포항시 남구 연일읍 유강길9번길 57 (유강리, 대림한숲타운2차아파트)202동1004호</t>
  </si>
  <si>
    <t>김아인</t>
  </si>
  <si>
    <t>irene1004</t>
  </si>
  <si>
    <t>[37837 ] 경북 포항시 남구 새천년대로 306 (효자동, 포항효자웰빙타운에스케이뷰)102동 2504호</t>
  </si>
  <si>
    <t>조해빈</t>
  </si>
  <si>
    <t>hb1411</t>
  </si>
  <si>
    <t>010-9418-2334</t>
  </si>
  <si>
    <t>박준우</t>
  </si>
  <si>
    <t>jw130226</t>
  </si>
  <si>
    <t>010-6249-6948</t>
  </si>
  <si>
    <t>김미영</t>
  </si>
  <si>
    <t>[37834 ] 경북 포항시 남구 상도남로 25 (상도동, 포항 상도 코아루 센트럴 하임)104-1303</t>
  </si>
  <si>
    <t>채소연</t>
  </si>
  <si>
    <t>Soso0721</t>
  </si>
  <si>
    <t>010-4431-3016</t>
  </si>
  <si>
    <t>이미나</t>
  </si>
  <si>
    <t>[37579 ] 경북 포항시 북구 장량로17번길 65 (장성동, 삼도뷰엔빌아파트)102동1702호</t>
  </si>
  <si>
    <t>우도윤</t>
  </si>
  <si>
    <t>wdy329</t>
  </si>
  <si>
    <t>010-7557-6013</t>
  </si>
  <si>
    <t>손영숙</t>
  </si>
  <si>
    <t>[37836 ] 경북 포항시 남구 효성로 55 (효자동, 효자풍림아이원아파트)101동1201호</t>
  </si>
  <si>
    <t>김태형</t>
  </si>
  <si>
    <t>dragon1234</t>
  </si>
  <si>
    <t>010-2575-4650</t>
  </si>
  <si>
    <t>박근하</t>
  </si>
  <si>
    <t>[37586 ] 경북 포항시 북구 법원로40번길 38 (장성동, 롯데낙천대아파트)101동1205호</t>
  </si>
  <si>
    <t>김서하</t>
  </si>
  <si>
    <t>seoha1020</t>
  </si>
  <si>
    <t>010-5231-1003</t>
  </si>
  <si>
    <t>유초희</t>
  </si>
  <si>
    <t>[37574 ] 경북 포항시 북구 장량중앙로 33 (양덕동, 한양 수자인)207-104</t>
  </si>
  <si>
    <t>김민후</t>
  </si>
  <si>
    <t>huhm</t>
  </si>
  <si>
    <t>010-5048-0460</t>
  </si>
  <si>
    <t>정진희</t>
  </si>
  <si>
    <t>[37627 ] 경북 포항시 북구 우창로 166 (창포동, 창포메트로시티2단지)202동2003호</t>
  </si>
  <si>
    <t>윤진석</t>
  </si>
  <si>
    <t>leb245</t>
  </si>
  <si>
    <t>010-2699-1422</t>
  </si>
  <si>
    <t>이은비</t>
  </si>
  <si>
    <t>[37840 ] 경북 포항시 남구 연일읍 동문로54번길 20 (오천리, 연일에코코아루아파트)103동604호</t>
  </si>
  <si>
    <t>lsw1201</t>
  </si>
  <si>
    <t>010-8560-4375</t>
  </si>
  <si>
    <t>편선영</t>
  </si>
  <si>
    <t>안소정</t>
  </si>
  <si>
    <t>anso1</t>
  </si>
  <si>
    <t>010-8978-8867</t>
  </si>
  <si>
    <t>유은정</t>
  </si>
  <si>
    <t>[37627 ] 경북 포항시 북구 우창로 166 (창포동, 창포메트로시티2단지)214-1104</t>
  </si>
  <si>
    <t>소서준</t>
  </si>
  <si>
    <t>seojun0715</t>
  </si>
  <si>
    <t>010-7633-1204</t>
  </si>
  <si>
    <t>공현진</t>
  </si>
  <si>
    <t>[37836 ] 경북 포항시 남구 효성로63번길 17 (효자동, 효자웰빙타운 에스케이뷰 2차아파트)203동 1902호</t>
  </si>
  <si>
    <t>조서진</t>
  </si>
  <si>
    <t>Seojin0412</t>
  </si>
  <si>
    <t>010-9066-3533</t>
  </si>
  <si>
    <t>이주연</t>
  </si>
  <si>
    <t>[37917 ] 경북 포항시 남구 오천읍 해병로489번길 9 (문덕리, 신문덕코아루 아파트)103동 2503호</t>
  </si>
  <si>
    <t>홍서정</t>
  </si>
  <si>
    <t>borongel</t>
  </si>
  <si>
    <t>010-6237-4056</t>
  </si>
  <si>
    <t>김예지</t>
  </si>
  <si>
    <t>[37579 ] 경북 포항시 북구 장량로17번길 65 (장성동, 삼도뷰엔빌아파트)106동 1702호</t>
  </si>
  <si>
    <t>김윤아</t>
  </si>
  <si>
    <t>shin2081</t>
  </si>
  <si>
    <t>010-5119-6433</t>
  </si>
  <si>
    <t>[37834 ] 경북 포항시 남구 상도남로 25 (상도동, 포항 상도 코아루 센트럴 하임)102-1904</t>
  </si>
  <si>
    <t>권서연</t>
  </si>
  <si>
    <t>sy0610</t>
  </si>
  <si>
    <t>010-3310-2597</t>
  </si>
  <si>
    <t>신미아</t>
  </si>
  <si>
    <t>[37836] 경북 포항시 남구 효성로 55 (효자동, 효자풍림아이원아파트)104동301호</t>
  </si>
  <si>
    <t>유아정</t>
  </si>
  <si>
    <t>ajeong1004</t>
  </si>
  <si>
    <t>010-9942-4250</t>
  </si>
  <si>
    <t>송현희</t>
  </si>
  <si>
    <t>010-3272-7232</t>
  </si>
  <si>
    <t>[37564 ] 경북 포항시 북구 흥해읍 도음로 902 (학천리, 학천삼도 미래타운2차)201동1107호</t>
  </si>
  <si>
    <t>임현영</t>
  </si>
  <si>
    <t>ihy0913</t>
  </si>
  <si>
    <t>010-2314-0914</t>
  </si>
  <si>
    <t>송진미</t>
  </si>
  <si>
    <t>[37834 ] 경북 포항시 남구 상도남로 25 (상도동, 포항 상도 코아루 센트럴 하임)105/901호</t>
  </si>
  <si>
    <t>곽태민</t>
  </si>
  <si>
    <t>taemin13</t>
  </si>
  <si>
    <t>010-4589-4686</t>
  </si>
  <si>
    <t>최귀정</t>
  </si>
  <si>
    <t>[37836 ] 경북 포항시 남구 효성로 55 (효자동, 효자풍림아이원아파트)106동1702호</t>
  </si>
  <si>
    <t>정해윤</t>
  </si>
  <si>
    <t>yoonhaejung12</t>
  </si>
  <si>
    <t>010-5794-3109</t>
  </si>
  <si>
    <t>정헌근</t>
  </si>
  <si>
    <t>010-3542-3109</t>
  </si>
  <si>
    <t>[37899] 경북 포항시 남구 정몽주로861번길 20-7 (청림동, 일월그린빌라)일월그린빌라 나동 302호</t>
  </si>
  <si>
    <t>배수한</t>
  </si>
  <si>
    <t>gksdlqo</t>
  </si>
  <si>
    <t>010-3187-3901</t>
  </si>
  <si>
    <t>임희경</t>
  </si>
  <si>
    <t>010-7196-3173</t>
  </si>
  <si>
    <t>[37915 ] 경북 포항시 남구 오천읍 정몽주로 481 (문덕리, 문덕마린빌)101동 902호</t>
  </si>
  <si>
    <t>정해원</t>
  </si>
  <si>
    <t>wonhaejung14</t>
  </si>
  <si>
    <t>010-5694-3109</t>
  </si>
  <si>
    <t>윤동건</t>
  </si>
  <si>
    <t>duseks04</t>
  </si>
  <si>
    <t>010-9422-1172</t>
  </si>
  <si>
    <t>[37694 ] 경북 포항시 북구 대이로 180 (득량동)이동풀니스 102동 505호</t>
  </si>
  <si>
    <t>이도언</t>
  </si>
  <si>
    <t>doron0923</t>
  </si>
  <si>
    <t>010-3549-1540</t>
  </si>
  <si>
    <t>이문직</t>
  </si>
  <si>
    <t>[37837 ] 경북 포항시 남구 새천년대로 306 (효자동, 포항효자웰빙타운에스케이뷰)101동 503호</t>
  </si>
  <si>
    <t>이시우</t>
  </si>
  <si>
    <t>leesw9767</t>
  </si>
  <si>
    <t>010-4994-9767</t>
  </si>
  <si>
    <t>황민영</t>
  </si>
  <si>
    <t>[37899 ] 경북 포항시 남구 정몽주로861번길 19 (청림동, 진달래1차아파트)마동301호</t>
  </si>
  <si>
    <t>김효은</t>
  </si>
  <si>
    <t>eun0801</t>
  </si>
  <si>
    <t>010-9780-1223</t>
  </si>
  <si>
    <t>신명화</t>
  </si>
  <si>
    <t>[37577 ] 경북 포항시 북구 침촌지구로 10 (장성동, 장성 푸르지오)107동401호</t>
  </si>
  <si>
    <t>이은호</t>
  </si>
  <si>
    <t>happy0203</t>
  </si>
  <si>
    <t>010-4724-4912</t>
  </si>
  <si>
    <t>윤은영</t>
  </si>
  <si>
    <t>[37837 ] 경북 포항시 남구 새천년대로 306 (효자동, 포항효자웰빙타운에스케이뷰)107동901호</t>
  </si>
  <si>
    <t>손성빈</t>
  </si>
  <si>
    <t>bean0813</t>
  </si>
  <si>
    <t>010-4180-7144</t>
  </si>
  <si>
    <t>정혜민</t>
  </si>
  <si>
    <t>010-9490-5869</t>
  </si>
  <si>
    <t>[37836 ] 경북 포항시 남구 효성로 55 (효자동, 효자풍림아이원아파트)105동 3101호</t>
  </si>
  <si>
    <t>장나윤</t>
  </si>
  <si>
    <t>beat35</t>
  </si>
  <si>
    <t>010-7245-4252</t>
  </si>
  <si>
    <t>010-9368-5218</t>
  </si>
  <si>
    <t>[37836 ] 경북 포항시 남구 효성로 55 (효자동, 효자풍림아이원아파트)105-1704</t>
  </si>
  <si>
    <t>신다경</t>
  </si>
  <si>
    <t>sdg0923</t>
  </si>
  <si>
    <t>010-5453-5249</t>
  </si>
  <si>
    <t>박세진</t>
  </si>
  <si>
    <t>[37665] 경북 포항시 남구 지곡로 20 (효자동, 승리아파트)5동 702호</t>
  </si>
  <si>
    <t>유승호</t>
  </si>
  <si>
    <t>meksm0321</t>
  </si>
  <si>
    <t>010-9565-4936</t>
  </si>
  <si>
    <t>[37618] 경북 포항시 북구 대곡로 21 (두호동, 창포2차아이파크)203동 801</t>
  </si>
  <si>
    <t>진규림</t>
  </si>
  <si>
    <t>p5179</t>
  </si>
  <si>
    <t>010-2819-5347</t>
  </si>
  <si>
    <t>박연희</t>
  </si>
  <si>
    <t>010-2819-5337</t>
  </si>
  <si>
    <t>[37609 ] 경북 포항시 북구 삼흥로 50-13 (장성동, 럭키장성아파트)203동1503호</t>
  </si>
  <si>
    <t>백기쁨</t>
  </si>
  <si>
    <t>joy308</t>
  </si>
  <si>
    <t>010-4242-2879</t>
  </si>
  <si>
    <t>박지원</t>
  </si>
  <si>
    <t>[37879 ] 경북 포항시 남구 오천읍 중원로 16 (원리, 힐스테이트 포항)118동 701호</t>
  </si>
  <si>
    <t>차준혁</t>
  </si>
  <si>
    <t>jhcha0712</t>
  </si>
  <si>
    <t>010-7671-7903</t>
  </si>
  <si>
    <t>김서은</t>
  </si>
  <si>
    <t>[37661 ] 경북 포항시 남구 대잠동길 17 (대잠동, 포항 성모병원)사택 C동 702호</t>
  </si>
  <si>
    <t>김예은</t>
  </si>
  <si>
    <t>kimm</t>
  </si>
  <si>
    <t>010-7578-2082</t>
  </si>
  <si>
    <t>김덕년</t>
  </si>
  <si>
    <t>010-4246-4520</t>
  </si>
  <si>
    <t>[37881 ] 경북 포항시 남구 오천읍 남원로 86-40 (원리, 대우네오빌)103동 306호</t>
  </si>
  <si>
    <t>김성집</t>
  </si>
  <si>
    <t>jipa2200</t>
  </si>
  <si>
    <t>010-2153-1770</t>
  </si>
  <si>
    <t>박세연</t>
  </si>
  <si>
    <t>010-3472-1771</t>
  </si>
  <si>
    <t>[37575 ] 경북 포항시 북구 장량중앙로 40 (양덕동, 양덕 삼구트리니엔2차)209동 1206호</t>
  </si>
  <si>
    <t>김한</t>
  </si>
  <si>
    <t>han1021</t>
  </si>
  <si>
    <t>010-2604-3411</t>
  </si>
  <si>
    <t>조노을</t>
  </si>
  <si>
    <t>[37904 ] 경북 포항시 남구 오천읍 구정길 30 (구정리, 마린빌 데시앙)102-104</t>
  </si>
  <si>
    <t>이지윤</t>
  </si>
  <si>
    <t>leejy2014</t>
  </si>
  <si>
    <t>010-3210-8325</t>
  </si>
  <si>
    <t>이서현</t>
  </si>
  <si>
    <t>[37655 ] 경북 포항시 남구 연일읍 유강길10번길 45 (유강리, 유강경성홈타운)403호</t>
  </si>
  <si>
    <t>최주은</t>
  </si>
  <si>
    <t>joo4437</t>
  </si>
  <si>
    <t>010-2672-8244</t>
  </si>
  <si>
    <t>권진경</t>
  </si>
  <si>
    <t>[37713 ] 경북 포항시 북구 학전로 53 (학산동, 영일대우방아이유쉘)103동902호</t>
  </si>
  <si>
    <t>임서준</t>
  </si>
  <si>
    <t>Seojun0905</t>
  </si>
  <si>
    <t>010-6618-1802</t>
  </si>
  <si>
    <t>정다운</t>
  </si>
  <si>
    <t>[37837 ] 경북 포항시 남구 새천년대로 306 (효자동, 포항효자웰빙타운에스케이뷰)108동 1702호</t>
  </si>
  <si>
    <t>서윤슬</t>
  </si>
  <si>
    <t>stella0823</t>
  </si>
  <si>
    <t>010-8513-6503</t>
  </si>
  <si>
    <t>문영임</t>
  </si>
  <si>
    <t>[37656 ] 경북 포항시 남구 연일읍 유강길9번길 62 (유강리, 대림한숲타운1차아파트)104동 103호</t>
  </si>
  <si>
    <t>박서은</t>
  </si>
  <si>
    <t>pseun0312</t>
  </si>
  <si>
    <t>yecho9663</t>
  </si>
  <si>
    <t>010-6487-8986</t>
  </si>
  <si>
    <t>박은영</t>
  </si>
  <si>
    <t>[37836 ] 경북 포항시 남구 효성로 55 (효자동, 효자풍림아이원아파트)102동601호</t>
  </si>
  <si>
    <t>vvvvv1010</t>
  </si>
  <si>
    <t>010-2890-5851</t>
  </si>
  <si>
    <t>성혜영</t>
  </si>
  <si>
    <t>[37837 ] 경북 포항시 남구 새천년대로 306 (효자동, 포항효자웰빙타운에스케이뷰)110-1204</t>
  </si>
  <si>
    <t>최치훈</t>
  </si>
  <si>
    <t>clgns4437</t>
  </si>
  <si>
    <t>william0125</t>
  </si>
  <si>
    <t>010-8549-7465</t>
  </si>
  <si>
    <t>박기호</t>
  </si>
  <si>
    <t>010-8568-7465</t>
  </si>
  <si>
    <t>[37579 ] 경북 포항시 북구 장량로17번길 65 (장성동, 삼도뷰엔빌아파트)106동 1201호</t>
  </si>
  <si>
    <t>오태민</t>
  </si>
  <si>
    <t>mmin02</t>
  </si>
  <si>
    <t>010-2630-2055</t>
  </si>
  <si>
    <t>박진영</t>
  </si>
  <si>
    <t>[37627 ] 경북 포항시 북구 우창로 166 (창포동, 창포메트로시티2단지)210-1802호</t>
  </si>
  <si>
    <t>정재현</t>
  </si>
  <si>
    <t>lego7</t>
  </si>
  <si>
    <t>010-9561-7657</t>
  </si>
  <si>
    <t>차지혜</t>
  </si>
  <si>
    <t>010-9551-7657</t>
  </si>
  <si>
    <t>[37769 ] 경북 포항시 남구 중섬로 61 (상도동)305호</t>
  </si>
  <si>
    <t>강지민</t>
  </si>
  <si>
    <t>romance222</t>
  </si>
  <si>
    <t>010-7574-8518</t>
  </si>
  <si>
    <t>이효선</t>
  </si>
  <si>
    <t>010-2843-8518</t>
  </si>
  <si>
    <t>[37577 ] 경북 포항시 북구 침촌지구로 10 (장성동, 장성 푸르지오)장성푸르지오 109-2201</t>
  </si>
  <si>
    <t>qiip000900</t>
  </si>
  <si>
    <t>010-5965-1649</t>
  </si>
  <si>
    <t>김미숙</t>
  </si>
  <si>
    <t>010-3135-1649</t>
  </si>
  <si>
    <t>[37926 ] 경북 포항시 남구 동해면 연오로7번길 28 (신정리, 신정그린맨션)513호</t>
  </si>
  <si>
    <t>손지아</t>
  </si>
  <si>
    <t>sonjia13</t>
  </si>
  <si>
    <t>010-5183-1213</t>
  </si>
  <si>
    <t>[37575 ] 경북 포항시 북구 장량중앙로 40 (양덕동, 양덕 삼구트리니엔2차)202동205호</t>
  </si>
  <si>
    <t>박연서</t>
  </si>
  <si>
    <t>vivian0435</t>
  </si>
  <si>
    <t>010-7164-0435</t>
  </si>
  <si>
    <t>손지호</t>
  </si>
  <si>
    <t>wlgh0703</t>
  </si>
  <si>
    <t>010-2536-5229</t>
  </si>
  <si>
    <t>[37571 ] 경북 포항시 북구 장량중앙로 99 (양덕동, 양덕 삼구트리니엔 4차)402동 206호</t>
  </si>
  <si>
    <t>유서연</t>
  </si>
  <si>
    <t>sally1</t>
  </si>
  <si>
    <t>010-2310-3512</t>
  </si>
  <si>
    <t>김혜선</t>
  </si>
  <si>
    <t>[37837 ] 경북 포항시 남구 새천년대로 306 (효자동, 포항효자웰빙타운에스케이뷰)106동 904호</t>
  </si>
  <si>
    <t>이나경</t>
  </si>
  <si>
    <t>apejd22</t>
  </si>
  <si>
    <t>010-2798-0860</t>
  </si>
  <si>
    <t>원정진</t>
  </si>
  <si>
    <t>[37571 ] 경북 포항시 북구 장량중앙로 99 (양덕동, 양덕 삼구트리니엔 4차)402동 1902호</t>
  </si>
  <si>
    <t>정수민</t>
  </si>
  <si>
    <t>mintscien4</t>
  </si>
  <si>
    <t>010-3500-6009</t>
  </si>
  <si>
    <t>김동미</t>
  </si>
  <si>
    <t>[37669 ] 경북 포항시 남구 지곡로 294 (지곡동, 효자그린아파트)220동 604호</t>
  </si>
  <si>
    <t>이지희</t>
  </si>
  <si>
    <t>pighee120</t>
  </si>
  <si>
    <t>010-2678-2521</t>
  </si>
  <si>
    <t>서미화</t>
  </si>
  <si>
    <t>[37836 ] 경북 포항시 남구 효성로 55 (효자동, 효자풍림아이원아파트)106동 2503호</t>
  </si>
  <si>
    <t>조문경</t>
  </si>
  <si>
    <t>skys2013</t>
  </si>
  <si>
    <t>010-4907-6123</t>
  </si>
  <si>
    <t>박규옥</t>
  </si>
  <si>
    <t>[37570 ] 경북 포항시 북구 천마로 123 (양덕동, 양덕삼구트리니엔3차)303/1602호</t>
  </si>
  <si>
    <t>조예서</t>
  </si>
  <si>
    <t>hislovecc</t>
  </si>
  <si>
    <t>010-5168-8225</t>
  </si>
  <si>
    <t>류새미</t>
  </si>
  <si>
    <t>[37604 ] 경북 포항시 북구 삼호로 391 (환호동, 환호해맞이그린빌)113ㅡ101</t>
  </si>
  <si>
    <t>왕태현</t>
  </si>
  <si>
    <t>taehyun5854</t>
  </si>
  <si>
    <t>010-2728-3245</t>
  </si>
  <si>
    <t>김국화</t>
  </si>
  <si>
    <t>[37836 ] 경북 포항시 남구 효성로 55 (효자동, 효자풍림아이원아파트)101동302호</t>
  </si>
  <si>
    <t>홍예성</t>
  </si>
  <si>
    <t>yesung0812</t>
  </si>
  <si>
    <t>010-6318-5593</t>
  </si>
  <si>
    <t>황은영</t>
  </si>
  <si>
    <t>010-5061-5553</t>
  </si>
  <si>
    <t>[37570 ] 경북 포항시 북구 천마로 123 (양덕동, 양덕삼구트리니엔3차)306동103호</t>
  </si>
  <si>
    <t>장은서</t>
  </si>
  <si>
    <t>erin0763</t>
  </si>
  <si>
    <t>010-4586-0763</t>
  </si>
  <si>
    <t>신화선</t>
  </si>
  <si>
    <t>010-8458-0763</t>
  </si>
  <si>
    <t>[37834 ] 경북 포항시 남구 상도남로 25 (상도동, 포항 상도 코아루 센트럴 하임)103동2203호</t>
  </si>
  <si>
    <t>louispjw1496</t>
  </si>
  <si>
    <t>010-9269-1622</t>
  </si>
  <si>
    <t>김수밈</t>
  </si>
  <si>
    <t>[37834 ] 경북 포항시 남구 상도남로 25 (상도동, 포항 상도 코아루 센트럴 하임)103동801호</t>
  </si>
  <si>
    <t>이온유</t>
  </si>
  <si>
    <t>youyou1113</t>
  </si>
  <si>
    <t>[37667 ] 경북 포항시 남구 지곡로 260 (지곡동, 효자그린아파트)103동 804호</t>
  </si>
  <si>
    <t>박보경</t>
  </si>
  <si>
    <t>cen0110</t>
  </si>
  <si>
    <t>010-7432-0360</t>
  </si>
  <si>
    <t>정효정</t>
  </si>
  <si>
    <t>010-2508-0360</t>
  </si>
  <si>
    <t>[37837] 경북 포항시 남구 새천년대로 306 (효자동, 포항효자웰빙타운에스케이뷰)102동 2103호</t>
  </si>
  <si>
    <t>김윤호</t>
  </si>
  <si>
    <t>kyh140410</t>
  </si>
  <si>
    <t>010-8542-7804</t>
  </si>
  <si>
    <t>010-5120-7804</t>
  </si>
  <si>
    <t>[37628 ] 경북 포항시 북구 새천년대로1123번길 14 (장성동, 창포청구타운)101동1002호</t>
  </si>
  <si>
    <t>안시후</t>
  </si>
  <si>
    <t>sittu486</t>
  </si>
  <si>
    <t>010-9511-2203</t>
  </si>
  <si>
    <t>김진실</t>
  </si>
  <si>
    <t>[37836 ] 경북 포항시 남구 효성로 55 (효자동, 효자풍림아이원아파트)106동 2101호</t>
  </si>
  <si>
    <t>이채영</t>
  </si>
  <si>
    <t>lcy2702</t>
  </si>
  <si>
    <t>010-8868-1754</t>
  </si>
  <si>
    <t>손예진</t>
  </si>
  <si>
    <t>[37834 ] 경북 포항시 남구 상도남로 25 (상도동, 포항 상도 코아루 센트럴 하임)103-1103</t>
  </si>
  <si>
    <t>thankyou2</t>
  </si>
  <si>
    <t>010-9358-0375</t>
  </si>
  <si>
    <t>장태영</t>
  </si>
  <si>
    <t>[37837 ] 경북 포항시 남구 새천년대로 306 (효자동, 포항효자웰빙타운에스케이뷰)101동 1801호</t>
  </si>
  <si>
    <t>박소현</t>
  </si>
  <si>
    <t>peach09</t>
  </si>
  <si>
    <t>010-7293-3536</t>
  </si>
  <si>
    <t>이숙진</t>
  </si>
  <si>
    <t>[378 ] 경북 포항시 남구 오천읍 남원로 86-19 (원리, 3차부영아파트)313-404</t>
  </si>
  <si>
    <t>이주혁</t>
  </si>
  <si>
    <t>lee13</t>
  </si>
  <si>
    <t>010-4701-6530</t>
  </si>
  <si>
    <t>권미혜</t>
  </si>
  <si>
    <t>[37645 ] 경북 포항시 북구 대안길 93 (용흥동, 한라타워맨션)302동 606호</t>
  </si>
  <si>
    <t>강승우</t>
  </si>
  <si>
    <t>Kang1117</t>
  </si>
  <si>
    <t>010-9568-5823</t>
  </si>
  <si>
    <t>이미희</t>
  </si>
  <si>
    <t>010-6332-5823</t>
  </si>
  <si>
    <t>[37837 ] 경북 포항시 남구 새천년대로 306 (효자동, 포항효자웰빙타운에스케이뷰)106/1104</t>
  </si>
  <si>
    <t>남현영</t>
  </si>
  <si>
    <t>nhy0522</t>
  </si>
  <si>
    <t>010-3783-0522</t>
  </si>
  <si>
    <t>서연희</t>
  </si>
  <si>
    <t>[37883 ] 경북 포항시 남구 오천읍 남원로 85 (원리, 2차부영아파트)132동1102호</t>
  </si>
  <si>
    <t>한서아</t>
  </si>
  <si>
    <t>hsa140115</t>
  </si>
  <si>
    <t>010-6862-2988</t>
  </si>
  <si>
    <t>최세현</t>
  </si>
  <si>
    <t>[37879 ] 경북 포항시 남구 오천읍 중원로 16 (원리, 힐스테이트 포항)120동 104호</t>
  </si>
  <si>
    <t>이윤건</t>
  </si>
  <si>
    <t>calvin1129</t>
  </si>
  <si>
    <t>010-2675-2341</t>
  </si>
  <si>
    <t>이재수</t>
  </si>
  <si>
    <t>[37834] 경북 포항시 남구 상도남로 7 (대잠동, 포항 자이)103동 2704호</t>
  </si>
  <si>
    <t>이예건</t>
  </si>
  <si>
    <t>curt0331</t>
  </si>
  <si>
    <t>정서윤</t>
  </si>
  <si>
    <t>010-6533-2341</t>
  </si>
  <si>
    <t>[37834] 경북 포항시 남구 상도남로 11 (대잠동, 포항 자이)103동 2704호</t>
  </si>
  <si>
    <t>이수호</t>
  </si>
  <si>
    <t>dltngh01</t>
  </si>
  <si>
    <t>010-6679-9089</t>
  </si>
  <si>
    <t>박선영</t>
  </si>
  <si>
    <t>[37627 ] 경북 포항시 북구 우창로 166 (창포동, 창포메트로시티2단지)213동 204호</t>
  </si>
  <si>
    <t>jihosetlike</t>
  </si>
  <si>
    <t>010-7550-2098</t>
  </si>
  <si>
    <t>김소정</t>
  </si>
  <si>
    <t>[37571 ] 경북 포항시 북구 장량중앙로 99 (양덕동, 양덕 삼구트리니엔 4차)411동502호</t>
  </si>
  <si>
    <t>한태원</t>
  </si>
  <si>
    <t>htw121204</t>
  </si>
  <si>
    <t>정우찬</t>
  </si>
  <si>
    <t>mysoul8745</t>
  </si>
  <si>
    <t>010-9254-8745</t>
  </si>
  <si>
    <t>[37627 ] 경북 포항시 북구 우창로 166 (창포동, 창포메트로시티2단지)209동 1203호</t>
  </si>
  <si>
    <t>박종현</t>
  </si>
  <si>
    <t>jonghyun0819</t>
  </si>
  <si>
    <t>010-7216-7477</t>
  </si>
  <si>
    <t>김채원</t>
  </si>
  <si>
    <t>[37673 ] 경북 포항시 남구 지곡로 155 (지곡동, 교수아파트)7동 1503호</t>
  </si>
  <si>
    <t>차수영</t>
  </si>
  <si>
    <t>sy1122</t>
  </si>
  <si>
    <t>010-3937-2002</t>
  </si>
  <si>
    <t>차봉기</t>
  </si>
  <si>
    <t>[37669 ] 경북 포항시 남구 지곡로 294 (지곡동, 효자그린아파트)216동 202호</t>
  </si>
  <si>
    <t>권나윤</t>
  </si>
  <si>
    <t>nykwon</t>
  </si>
  <si>
    <t>010-8236-9579</t>
  </si>
  <si>
    <t>권현우</t>
  </si>
  <si>
    <t>010-7197-9579</t>
  </si>
  <si>
    <t>[300 ] 경북 포항시 북구 장량중앙로 40 (양덕동, 양덕 삼구트리니엔2차)206동 803호</t>
  </si>
  <si>
    <t>김도운</t>
  </si>
  <si>
    <t>beaver13</t>
  </si>
  <si>
    <t>010-8384-8260</t>
  </si>
  <si>
    <t>한민정</t>
  </si>
  <si>
    <t>[37604 ] 경북 포항시 북구 삼호로 391 (환호동, 환호해맞이그린빌)118동105호</t>
  </si>
  <si>
    <t>장유원</t>
  </si>
  <si>
    <t>thankyou1</t>
  </si>
  <si>
    <t>010-8567-5892</t>
  </si>
  <si>
    <t>[37837] 경북 포항시 남구 새천년대로 306 (효자동, 포항효자웰빙타운에스케이뷰)101동 1801호</t>
  </si>
  <si>
    <t>천지후</t>
  </si>
  <si>
    <t>alexcheon</t>
  </si>
  <si>
    <t>010-3099-7638</t>
  </si>
  <si>
    <t>박은정</t>
  </si>
  <si>
    <t>[37579 ] 경북 포항시 북구 장량로17번길 65 (장성동, 삼도뷰엔빌아파트)102동 1002호</t>
  </si>
  <si>
    <t>임현준</t>
  </si>
  <si>
    <t>bianka0303</t>
  </si>
  <si>
    <t>010-7303-4502</t>
  </si>
  <si>
    <t>김효정</t>
  </si>
  <si>
    <t>[37627 ] 경북 포항시 북구 우창로 166 (창포동, 창포메트로시티2단지)209-701</t>
  </si>
  <si>
    <t>표한울</t>
  </si>
  <si>
    <t>ul0413</t>
  </si>
  <si>
    <t>010-8441-0704</t>
  </si>
  <si>
    <t>김은희</t>
  </si>
  <si>
    <t>[37571 ] 경북 포항시 북구 장량중앙로 99 (양덕동, 양덕 삼구트리니엔 4차)402동 103호</t>
  </si>
  <si>
    <t>신서율</t>
  </si>
  <si>
    <t>smile123</t>
  </si>
  <si>
    <t>010-6334-7332</t>
  </si>
  <si>
    <t>정미화</t>
  </si>
  <si>
    <t>[37836] 경북 포항시 남구 효성로 55 (효자동, 효자풍림아이원아파트)106동2904호</t>
  </si>
  <si>
    <t>전체_202409_주문현황 (2024-11-27)</t>
  </si>
  <si>
    <t>송민규</t>
  </si>
  <si>
    <t>tnwjdonly1</t>
  </si>
  <si>
    <t>010-9311-2689</t>
  </si>
  <si>
    <t>장수정</t>
  </si>
  <si>
    <t>010-4555-2689</t>
  </si>
  <si>
    <t>[37677 ] 경북 포항시 남구 대이로 138 (이동, 그린빌명품아파트)103동 808호</t>
  </si>
  <si>
    <t>sera3396</t>
  </si>
  <si>
    <t>010-4395-0640</t>
  </si>
  <si>
    <t>김정</t>
  </si>
  <si>
    <t>010-5820-0640</t>
  </si>
  <si>
    <t>[37566 ] 경북 포항시 북구 흥해읍 달전로 291 (이인리, 대유타운아파트)102동 1408호</t>
  </si>
  <si>
    <t>2 회</t>
  </si>
  <si>
    <t>이슬</t>
  </si>
  <si>
    <t>Leeseul</t>
  </si>
  <si>
    <t>010-2724-8626</t>
  </si>
  <si>
    <t>이동원</t>
  </si>
  <si>
    <t>[37560 ] 경북 포항시 북구 흥해읍 초곡지구로58번길 52 (초곡리, 초곡삼구트리니엔 시티)102동403호</t>
  </si>
  <si>
    <t>이진우</t>
  </si>
  <si>
    <t>friendship58</t>
  </si>
  <si>
    <t>010-4336-6982</t>
  </si>
  <si>
    <t>김지원</t>
  </si>
  <si>
    <t>[37899 ] 경북 포항시 남구 정몽주로861번길 19 (청림동, 진달래1차아파트)라동 406호</t>
  </si>
  <si>
    <t>박이진</t>
  </si>
  <si>
    <t>yeeseomotivated</t>
  </si>
  <si>
    <t>010-8048-4219</t>
  </si>
  <si>
    <t>최지선</t>
  </si>
  <si>
    <t>[37611 ] 경북 포항시 북구 삼흥로18번길 6 (두호동, 산호그린맨션1차)1동 202호</t>
  </si>
  <si>
    <t>오시은</t>
  </si>
  <si>
    <t>basicinspiratio</t>
  </si>
  <si>
    <t>010-2082-8139</t>
  </si>
  <si>
    <t>[37902 ] 경북 포항시 남구 해병로 125 (인덕동, 우방신세계1차아파트)105동 309호</t>
  </si>
  <si>
    <t>communityfam</t>
  </si>
  <si>
    <t>010-8086-4318</t>
  </si>
  <si>
    <t>[37607 ] 경북 포항시 북구 삼흥로88번길 10 (장성동, 장미아파트)101동 407호</t>
  </si>
  <si>
    <t>신준휘</t>
  </si>
  <si>
    <t>pianopokemon</t>
  </si>
  <si>
    <t>010-5133-5089</t>
  </si>
  <si>
    <t>신형민</t>
  </si>
  <si>
    <t>[37899 ] 경북 포항시 남구 정몽주로861번길 19 (청림동, 진달래1차아파트)라동 203호</t>
  </si>
  <si>
    <t>김소유</t>
  </si>
  <si>
    <t>sinceredirector</t>
  </si>
  <si>
    <t>010-3069-5226</t>
  </si>
  <si>
    <t>서지혜</t>
  </si>
  <si>
    <t>[37827 ] 경북 포항시 남구 문예로70번길 26-3 (대도동, 동부그린빌라)가동 106호</t>
  </si>
  <si>
    <t>박동훈</t>
  </si>
  <si>
    <t>violinsnatched</t>
  </si>
  <si>
    <t>010-7918-4871</t>
  </si>
  <si>
    <t>박동인</t>
  </si>
  <si>
    <t>[37887 ] 경북 포항시 남구 오천읍 문덕로12번길 6 (문덕리, 준양프리미엄3차)나동 103호</t>
  </si>
  <si>
    <t>유태이</t>
  </si>
  <si>
    <t>violin7</t>
  </si>
  <si>
    <t>010-9557-6228</t>
  </si>
  <si>
    <t>정현숙</t>
  </si>
  <si>
    <t>[37669 ] 경북 포항시 남구 지곡로 294 (지곡동, 효자그린아파트)210동 404호</t>
  </si>
  <si>
    <t>선연준</t>
  </si>
  <si>
    <t>basketballlit8</t>
  </si>
  <si>
    <t>010-2235-2333</t>
  </si>
  <si>
    <t>선성수</t>
  </si>
  <si>
    <t>[37916 ] 경북 포항시 남구 오천읍 해병로 405 (문덕리, 청호하이츠)102동 301호</t>
  </si>
  <si>
    <t>원하람</t>
  </si>
  <si>
    <t>instagrambrave9</t>
  </si>
  <si>
    <t>010-4985-1263</t>
  </si>
  <si>
    <t>이혜나</t>
  </si>
  <si>
    <t>[37632 ] 경북 포항시 북구 창흥로 67 (창포동, 두호주공2차아파트)307동 203호</t>
  </si>
  <si>
    <t>박지석</t>
  </si>
  <si>
    <t>scientistnoob1</t>
  </si>
  <si>
    <t>010-9217-1910</t>
  </si>
  <si>
    <t>최유리</t>
  </si>
  <si>
    <t>[37615 ] 경북 포항시 북구 성실로 50 (장성동, 현진에버빌2단지아파트)206동 403호</t>
  </si>
  <si>
    <t>김진영</t>
  </si>
  <si>
    <t>robloxtechnolog</t>
  </si>
  <si>
    <t>010-8147-0896</t>
  </si>
  <si>
    <t>배혜진</t>
  </si>
  <si>
    <t>[37779 ] 경북 포항시 남구 대해로79번길 14-10 (대도동, 성경빌라)가동 104호</t>
  </si>
  <si>
    <t>한원</t>
  </si>
  <si>
    <t>promoternoob</t>
  </si>
  <si>
    <t>010-9058-3922</t>
  </si>
  <si>
    <t>한준혁</t>
  </si>
  <si>
    <t>[37608 ] 경북 포항시 북구 용두산길 62 (두호동, 청우대림2차아파트)102동 205호</t>
  </si>
  <si>
    <t>박세하</t>
  </si>
  <si>
    <t>max06</t>
  </si>
  <si>
    <t>010-9965-7394</t>
  </si>
  <si>
    <t>박준일</t>
  </si>
  <si>
    <t>[37827 ] 경북 포항시 남구 문예로70번길 26-3 (대도동, 동부그린빌라)가동 109호</t>
  </si>
  <si>
    <t>변재민</t>
  </si>
  <si>
    <t>honestyresource</t>
  </si>
  <si>
    <t>010-6253-2157</t>
  </si>
  <si>
    <t>변동욱</t>
  </si>
  <si>
    <t>[37887 ] 경북 포항시 남구 오천읍 문덕로12번길 29 (문덕리, 성우천마타운2차)103동 203호</t>
  </si>
  <si>
    <t>김은우</t>
  </si>
  <si>
    <t>visionarycreato</t>
  </si>
  <si>
    <t>010-6542-0163</t>
  </si>
  <si>
    <t>이소정</t>
  </si>
  <si>
    <t>[37831 ] 경북 포항시 남구 상공로32번길 28-1 (대도동, 경포대도빌라)나동 401호</t>
  </si>
  <si>
    <t>정현진</t>
  </si>
  <si>
    <t>boy09</t>
  </si>
  <si>
    <t>010-2513-8397</t>
  </si>
  <si>
    <t>정동하</t>
  </si>
  <si>
    <t>[37545 ] 경북 포항시 북구 흥해읍 중성로32번길 30-1 (남성리, 대동빌라)가동 509호</t>
  </si>
  <si>
    <t>이다엘</t>
  </si>
  <si>
    <t>queenking6</t>
  </si>
  <si>
    <t>010-3058-7100</t>
  </si>
  <si>
    <t>윤지혜</t>
  </si>
  <si>
    <t>[37545 ] 경북 포항시 북구 흥해읍 중성로32번길 30-1 (남성리, 대동빌라)1동 506호</t>
  </si>
  <si>
    <t>김환진</t>
  </si>
  <si>
    <t>khj0106</t>
  </si>
  <si>
    <t>포항 송곡초등학교</t>
  </si>
  <si>
    <t>010-2513-7812</t>
  </si>
  <si>
    <t>최경수</t>
  </si>
  <si>
    <t>[37603 ] 경북 포항시 북구 환호로 72-4 (장성동)1층</t>
  </si>
  <si>
    <t>정유하</t>
  </si>
  <si>
    <t>healthepic</t>
  </si>
  <si>
    <t>010-4597-6228</t>
  </si>
  <si>
    <t>정성수</t>
  </si>
  <si>
    <t>[37545 ] 경북 포항시 북구 흥해읍 중성로32번길 30-1 (남성리, 대동빌라)1동 402호</t>
  </si>
  <si>
    <t>김준</t>
  </si>
  <si>
    <t>happinessteamma</t>
  </si>
  <si>
    <t>010-9048-2605</t>
  </si>
  <si>
    <t>정예윤</t>
  </si>
  <si>
    <t>goat5</t>
  </si>
  <si>
    <t>010-7510-0515</t>
  </si>
  <si>
    <t>정현아</t>
  </si>
  <si>
    <t>[37632 ] 경북 포항시 북구 창흥로 67 (창포동, 두호주공2차아파트)307동 401호</t>
  </si>
  <si>
    <t>김다정</t>
  </si>
  <si>
    <t>animals81</t>
  </si>
  <si>
    <t>010-4537-0759</t>
  </si>
  <si>
    <t>김성윤</t>
  </si>
  <si>
    <t>[37827 ] 경북 포항시 남구 문예로70번길 26-3 (대도동, 동부그린빌라)가동 305호</t>
  </si>
  <si>
    <t>김민준</t>
  </si>
  <si>
    <t>helpfulmemories</t>
  </si>
  <si>
    <t>010-4140-4334</t>
  </si>
  <si>
    <t>김지훈</t>
  </si>
  <si>
    <t>[37545 ] 경북 포항시 북구 흥해읍 중성로32번길 30-1 (남성리, 대동빌라)가동 409호</t>
  </si>
  <si>
    <t>지도훈</t>
  </si>
  <si>
    <t>motivation8</t>
  </si>
  <si>
    <t>010-3207-8533</t>
  </si>
  <si>
    <t>박혜정</t>
  </si>
  <si>
    <t>[37878 ] 경북 포항시 남구 인덕로 71 (인덕동, 소망아파트)3동 105호</t>
  </si>
  <si>
    <t>홍진서</t>
  </si>
  <si>
    <t>breadcrumbing5</t>
  </si>
  <si>
    <t>010-7308-0824</t>
  </si>
  <si>
    <t>장혜진</t>
  </si>
  <si>
    <t>[37623 ] 경북 포항시 북구 두호로 66 (두호동, 두호 SK VIEW 푸르지오)107동 502호</t>
  </si>
  <si>
    <t>서강건</t>
  </si>
  <si>
    <t>greatjoy3</t>
  </si>
  <si>
    <t>홈스쿨</t>
  </si>
  <si>
    <t>010-3241-2119</t>
  </si>
  <si>
    <t>남기쁨</t>
  </si>
  <si>
    <t>[37596 ] 경북 포항시 북구 장량로226번길 17 (양덕동)301호</t>
  </si>
  <si>
    <t>최강</t>
  </si>
  <si>
    <t>woojihh3</t>
  </si>
  <si>
    <t>010-5532-0685</t>
  </si>
  <si>
    <t>우지희</t>
  </si>
  <si>
    <t>[37677 ] 경북 포항시 남구 대이로 138 (이동, 그린빌명품아파트)102동 1201호</t>
  </si>
  <si>
    <t>jm9583</t>
  </si>
  <si>
    <t>010-4533-9583</t>
  </si>
  <si>
    <t>강영희</t>
  </si>
  <si>
    <t>[37613 ] 경북 포항시 북구 삼흥로 69-1 (장성동, 현진에버빌 상가)302동 302호</t>
  </si>
  <si>
    <t>이현우</t>
  </si>
  <si>
    <t>soccer119</t>
  </si>
  <si>
    <t>효자초등학</t>
  </si>
  <si>
    <t>010-8587-0788</t>
  </si>
  <si>
    <t>김정희</t>
  </si>
  <si>
    <t>[37836 ] 경북 포항시 남구 형산강북로 103 (효자동)3층</t>
  </si>
  <si>
    <t>오채원</t>
  </si>
  <si>
    <t>chaewon5</t>
  </si>
  <si>
    <t>010-4101-0075</t>
  </si>
  <si>
    <t>백송이</t>
  </si>
  <si>
    <t>[37782 ] 경북 포항시 북구 양학천로 62 (죽도동, 궁전맨션)가동 105호</t>
  </si>
  <si>
    <t>김규림</t>
  </si>
  <si>
    <t>grace131028</t>
  </si>
  <si>
    <t>010-7763-1101</t>
  </si>
  <si>
    <t>김은아</t>
  </si>
  <si>
    <t>[37566 ] 경북 포항시 북구 흥해읍 이인로 56 (이인리, 포항역삼구트리니엔)101동 2906호</t>
  </si>
  <si>
    <t>정유주</t>
  </si>
  <si>
    <t>yuju0206</t>
  </si>
  <si>
    <t>010-5494-6160</t>
  </si>
  <si>
    <t>이혜란</t>
  </si>
  <si>
    <t>[37566 ] 경북 포항시 북구 흥해읍 이인로 90 (이인리, 한화포레나 포항)105동604호</t>
  </si>
  <si>
    <t>정예지</t>
  </si>
  <si>
    <t>vicky5039</t>
  </si>
  <si>
    <t>포항 양서초</t>
  </si>
  <si>
    <t>010-8474-5039</t>
  </si>
  <si>
    <t>손현경</t>
  </si>
  <si>
    <t>010-8574-5039</t>
  </si>
  <si>
    <t>[37570 ] 경북 포항시 북구 천마로 123 (양덕동, 양덕삼구트리니엔3차)301동 707호</t>
  </si>
  <si>
    <t>김한율</t>
  </si>
  <si>
    <t>yool1012</t>
  </si>
  <si>
    <t>항구 초등학교</t>
  </si>
  <si>
    <t>010-2023-6515</t>
  </si>
  <si>
    <t>김연순</t>
  </si>
  <si>
    <t>010-3115-6515</t>
  </si>
  <si>
    <t>[37598 ] 경북 포항시 북구 여남포길 43-3 (여남동, 한양빌라)102호</t>
  </si>
  <si>
    <t>정예희</t>
  </si>
  <si>
    <t>yehee0106</t>
  </si>
  <si>
    <t>010-6222-4525</t>
  </si>
  <si>
    <t>010-9184-4525</t>
  </si>
  <si>
    <t>[37577 ] 경북 포항시 북구 침촌지구로 10 (장성동, 장성 푸르지오)105동 1206호</t>
  </si>
  <si>
    <t>이태민</t>
  </si>
  <si>
    <t>lee213</t>
  </si>
  <si>
    <t>포항 원동 초등학교</t>
  </si>
  <si>
    <t>010-2264-9836</t>
  </si>
  <si>
    <t>김양희</t>
  </si>
  <si>
    <t>010-9382-9836</t>
  </si>
  <si>
    <t>[37883] 경북 포항시 남구 오천읍 남원로 85 (원리, 2차부영아파트)124동 102호</t>
  </si>
  <si>
    <t>박동은</t>
  </si>
  <si>
    <t>danielstar</t>
  </si>
  <si>
    <t>010-9555-5319</t>
  </si>
  <si>
    <t>박지민</t>
  </si>
  <si>
    <t>[37669 ] 경북 포항시 남구 지곡로 294 (지곡동, 효자그린아파트)212동 1406호</t>
  </si>
  <si>
    <t>kkm130713</t>
  </si>
  <si>
    <t>010-9596-4574</t>
  </si>
  <si>
    <t>한우리</t>
  </si>
  <si>
    <t>010-2968-4574</t>
  </si>
  <si>
    <t>[37566 ] 경북 포항시 북구 흥해읍 이인로 90 (이인리, 한화포레나 포항)107동 1603호</t>
  </si>
  <si>
    <t>안효준</t>
  </si>
  <si>
    <t>gam98</t>
  </si>
  <si>
    <t>010-2958-0800</t>
  </si>
  <si>
    <t>김민선</t>
  </si>
  <si>
    <t>[37673 ] 경북 포항시 남구 지곡로 155 (지곡동, 교수아파트)7동 1301호</t>
  </si>
  <si>
    <t>조예린</t>
  </si>
  <si>
    <t>cyr0125</t>
  </si>
  <si>
    <t>010-8537-7231</t>
  </si>
  <si>
    <t>박상희</t>
  </si>
  <si>
    <t>010-4628-9306</t>
  </si>
  <si>
    <t>[37669 ] 경북 포항시 남구 지곡로 294 (지곡동, 효자그린아파트)236동 403호</t>
  </si>
  <si>
    <t>celee0615</t>
  </si>
  <si>
    <t>010-8591-7042</t>
  </si>
  <si>
    <t>박은진</t>
  </si>
  <si>
    <t>[37909 ] 경북 포항시 남구 오천읍 해병로269번길 28-4 (용덕리)주택</t>
  </si>
  <si>
    <t>최다정</t>
  </si>
  <si>
    <t>dunkin21c</t>
  </si>
  <si>
    <t>010-7186-1484</t>
  </si>
  <si>
    <t>장은경</t>
  </si>
  <si>
    <t>[37694 ] 경북 포항시 북구 대이로176번길 15 (득량동, 경성홈타운1차아파트)102동910호</t>
  </si>
  <si>
    <t>황창민</t>
  </si>
  <si>
    <t>bomoung03</t>
  </si>
  <si>
    <t>010-2624-9662</t>
  </si>
  <si>
    <t>강보명</t>
  </si>
  <si>
    <t>[37591 ] 경북 포항시 북구 양덕로50번길 33 (양덕동, 삼성쉐르빌아파트)108동1601호</t>
  </si>
  <si>
    <t>이서준</t>
  </si>
  <si>
    <t>ecojonglee</t>
  </si>
  <si>
    <t>010-4632-5875</t>
  </si>
  <si>
    <t>강혜진</t>
  </si>
  <si>
    <t>[37591 ] 경북 포항시 북구 양덕로50번길 33 (양덕동, 삼성쉐르빌아파트)108동1801호</t>
  </si>
  <si>
    <t>황창섭</t>
  </si>
  <si>
    <t>bomoung04</t>
  </si>
  <si>
    <t>김예원</t>
  </si>
  <si>
    <t>kimyewon0331</t>
  </si>
  <si>
    <t>010-5041-7807</t>
  </si>
  <si>
    <t>장은진</t>
  </si>
  <si>
    <t>[37570 ] 경북 포항시 북구 천마로 123 (양덕동, 양덕삼구트리니엔3차)307동 1105호</t>
  </si>
  <si>
    <t>김지환</t>
  </si>
  <si>
    <t>edpei2001</t>
  </si>
  <si>
    <t>포항 효자 초등학교</t>
  </si>
  <si>
    <t>010-3150-4262</t>
  </si>
  <si>
    <t>배소현</t>
  </si>
  <si>
    <t>[42677 ] 대구 달서구 장기로 127 (성당동, 성당 래미안 e-편한세상)308동 704호</t>
  </si>
  <si>
    <t>정예솔</t>
  </si>
  <si>
    <t>stella5039</t>
  </si>
  <si>
    <t>010-8660-5039</t>
  </si>
  <si>
    <t>이도윤</t>
  </si>
  <si>
    <t>doyun0320</t>
  </si>
  <si>
    <t>포항영흥초</t>
  </si>
  <si>
    <t>010-4999-3388</t>
  </si>
  <si>
    <t>이경민</t>
  </si>
  <si>
    <t>[37793 ] 경북 포항시 남구 해동로84번길 14-8 (해도동)1층</t>
  </si>
  <si>
    <t>우지민</t>
  </si>
  <si>
    <t>ipcan14</t>
  </si>
  <si>
    <t>010-5161-5598</t>
  </si>
  <si>
    <t>이정순</t>
  </si>
  <si>
    <t>[37694 ] 경북 포항시 북구 대이로 180 (득량동)101-1005</t>
  </si>
  <si>
    <t>원준호</t>
  </si>
  <si>
    <t>greatalex3051</t>
  </si>
  <si>
    <t>010-7765-0741</t>
  </si>
  <si>
    <t>조영신</t>
  </si>
  <si>
    <t>[37627 ] 경북 포항시 북구 우창로 166 (창포동, 창포메트로시티2단지)204-3003</t>
  </si>
  <si>
    <t>이동하</t>
  </si>
  <si>
    <t>molang15</t>
  </si>
  <si>
    <t>포항제철 지곡초등학교</t>
  </si>
  <si>
    <t>010-3350-3424</t>
  </si>
  <si>
    <t>김옥랑</t>
  </si>
  <si>
    <t>[37672 ] 경북 포항시 남구 지곡로379번길 8-3 (지곡동)92호</t>
  </si>
  <si>
    <t>jshsmarr36</t>
  </si>
  <si>
    <t>010-4913-8147</t>
  </si>
  <si>
    <t>전성희</t>
  </si>
  <si>
    <t>010-4913-814</t>
  </si>
  <si>
    <t>[37615 ] 경북 포항시 북구 성실로 50 (장성동, 현진에버빌2단지아파트)205동403호</t>
  </si>
  <si>
    <t>한도현</t>
  </si>
  <si>
    <t>doremi123</t>
  </si>
  <si>
    <t>010-3478-2880</t>
  </si>
  <si>
    <t>허주은</t>
  </si>
  <si>
    <t>[37536 ] 경북 포항시 북구 흥해읍 흥해로115번길 13-10 (약성리, 태광전원타운)306호</t>
  </si>
  <si>
    <t>조윤재</t>
  </si>
  <si>
    <t>jae0522</t>
  </si>
  <si>
    <t>010-9770-3507</t>
  </si>
  <si>
    <t>정수연</t>
  </si>
  <si>
    <t>[37673 ] 경북 포항시 남구 지곡로 155 (지곡동, 교수아파트)6동1002호</t>
  </si>
  <si>
    <t>[37536] 경북 포항시 북구 흥해읍 동해대로1586번길 27 (약성리, 상용신세계타운)라동 301호</t>
  </si>
  <si>
    <t>이소윤</t>
  </si>
  <si>
    <t>rose0128</t>
  </si>
  <si>
    <t>010-3946-0506</t>
  </si>
  <si>
    <t>강윤주</t>
  </si>
  <si>
    <t>010-3496-0506</t>
  </si>
  <si>
    <t>[37671 ] 경북 포항시 남구 지곡로 319 (지곡동, 그린빌라)307동302호</t>
  </si>
  <si>
    <t>서연서</t>
  </si>
  <si>
    <t>YS0710</t>
  </si>
  <si>
    <t>010-6555-4258</t>
  </si>
  <si>
    <t>김소라</t>
  </si>
  <si>
    <t>[37627 ] 경북 포항시 북구 우창로 166 (창포동, 창포메트로시티2단지)202동704호</t>
  </si>
  <si>
    <t>제갈원</t>
  </si>
  <si>
    <t>won0929</t>
  </si>
  <si>
    <t>010-5930-1910</t>
  </si>
  <si>
    <t>제갈건</t>
  </si>
  <si>
    <t>010-3173-1029</t>
  </si>
  <si>
    <t>[37671 ] 경북 포항시 남구 지곡로 319 (지곡동, 그린빌라)314-101</t>
  </si>
  <si>
    <t>최원석</t>
  </si>
  <si>
    <t>won2005</t>
  </si>
  <si>
    <t>010-8565-8347</t>
  </si>
  <si>
    <t>권민정</t>
  </si>
  <si>
    <t>[37627] 경북 포항시 북구 우창로 166 (창포동, 창포메트로시티2단지)204동 701호</t>
  </si>
  <si>
    <t>김민수</t>
  </si>
  <si>
    <t>minsu0602</t>
  </si>
  <si>
    <t>010-8096-2506</t>
  </si>
  <si>
    <t>김은혜</t>
  </si>
  <si>
    <t>[37925 ] 경북 포항시 남구 동해면 일월로71번길 9 (도구리, 도구별장맨션)나동 102호</t>
  </si>
  <si>
    <t>손주아</t>
  </si>
  <si>
    <t>sonja0813</t>
  </si>
  <si>
    <t>010-3807-5149</t>
  </si>
  <si>
    <t>박종례</t>
  </si>
  <si>
    <t>010-4604-8663</t>
  </si>
  <si>
    <t>[37590 ] 경북 포항시 북구 천마로72번길 33 (양덕동, 삼구트리니엔아파트)103-1503</t>
  </si>
  <si>
    <t>이채원</t>
  </si>
  <si>
    <t>chaewon0609</t>
  </si>
  <si>
    <t>010-2511-8958</t>
  </si>
  <si>
    <t>한인선</t>
  </si>
  <si>
    <t>[37560 ] 경북 포항시 북구 흥해읍 초곡지구로58번길 52 (초곡리, 초곡삼구트리니엔 시티)106동 2201호</t>
  </si>
  <si>
    <t>matilda236</t>
  </si>
  <si>
    <t>010-5409-3227</t>
  </si>
  <si>
    <t>이수진</t>
  </si>
  <si>
    <t>010-4342-6067</t>
  </si>
  <si>
    <t>[37837 ] 경북 포항시 남구 새천년대로 306 (효자동, 포항효자웰빙타운에스케이뷰)111동 1801호</t>
  </si>
  <si>
    <t>강보예</t>
  </si>
  <si>
    <t>ymr2777</t>
  </si>
  <si>
    <t>포항 신흥초등학교</t>
  </si>
  <si>
    <t>010-6274-4870</t>
  </si>
  <si>
    <t>윤미라</t>
  </si>
  <si>
    <t>[37834 ] 경북 포항시 남구 상도남로 11 (대잠동, 포항 자이)105-1601</t>
  </si>
  <si>
    <t>matilda237</t>
  </si>
  <si>
    <t>010-4782-0902</t>
  </si>
  <si>
    <t>[37837] 경북 포항시 남구 새천년대로 306 (효자동, 포항효자웰빙타운에스케이뷰)111동 1801호</t>
  </si>
  <si>
    <t>이도현</t>
  </si>
  <si>
    <t>dohyeon1023</t>
  </si>
  <si>
    <t>창포초</t>
  </si>
  <si>
    <t>010-3150-1089</t>
  </si>
  <si>
    <t>유지연</t>
  </si>
  <si>
    <t>[37627 ] 경북 포항시 북구 우창로 166 (창포동, 창포메트로시티2단지)214동2405호</t>
  </si>
  <si>
    <t>이강혀ㆍ</t>
  </si>
  <si>
    <t>namui</t>
  </si>
  <si>
    <t>010-8572-7549</t>
  </si>
  <si>
    <t>이지울</t>
  </si>
  <si>
    <t>[37673 ] 경북 포항시 남구 지곡로 155 (지곡동, 교수아파트)5동104호</t>
  </si>
  <si>
    <t>김혁준</t>
  </si>
  <si>
    <t>khj3739</t>
  </si>
  <si>
    <t>포항 초곡초등학교</t>
  </si>
  <si>
    <t>010-9654-3738</t>
  </si>
  <si>
    <t>정성희</t>
  </si>
  <si>
    <t>[37560 ] 경북 포항시 북구 흥해읍 초곡지구로58번길 65-9 (초곡리, 초곡리슈빌)105동1903호</t>
  </si>
  <si>
    <t>조연성</t>
  </si>
  <si>
    <t>yeonsung</t>
  </si>
  <si>
    <t>010-4345-4130</t>
  </si>
  <si>
    <t>어영해</t>
  </si>
  <si>
    <t>[37560] 경북 포항시 북구 흥해읍 초곡지구로101번길 1-14 (초곡리, 힐스테이트 초곡)105동 502호</t>
  </si>
  <si>
    <t>전지효</t>
  </si>
  <si>
    <t>hoho0711</t>
  </si>
  <si>
    <t>010-9186-8867</t>
  </si>
  <si>
    <t>010-4145-8867</t>
  </si>
  <si>
    <t>[37590 ] 경북 포항시 북구 천마로90번길 33 (양덕동, 1차이편한세상아파트)107동202호</t>
  </si>
  <si>
    <t>junjun0924</t>
  </si>
  <si>
    <t>010-4922-7572</t>
  </si>
  <si>
    <t>최민영</t>
  </si>
  <si>
    <t>010-2649-7002</t>
  </si>
  <si>
    <t>[37560] 경북 포항시 북구 흥해읍 초곡지구로 176 (초곡리, 포항초곡호반베르디움)107동 2105호</t>
  </si>
  <si>
    <t>김마루</t>
  </si>
  <si>
    <t>marulovej7</t>
  </si>
  <si>
    <t>010-4507-4229</t>
  </si>
  <si>
    <t>송지연</t>
  </si>
  <si>
    <t>[37590 ] 경북 포항시 북구 천마로72번길 33 (양덕동, 삼구트리니엔아파트)106동 1801호</t>
  </si>
  <si>
    <t>임지후</t>
  </si>
  <si>
    <t>jihoo1230</t>
  </si>
  <si>
    <t>010-6437-2555</t>
  </si>
  <si>
    <t>[37560 ] 경북 포항시 북구 흥해읍 초곡지구로58번길 65-9 (초곡리, 초곡리슈빌)101동 1502호</t>
  </si>
  <si>
    <t>[37695 ] 경북 포항시 북구 득량길 20 (득량동, 양학 도뮤토 아파트)102동201호</t>
  </si>
  <si>
    <t>김동민</t>
  </si>
  <si>
    <t>kyungsu0311</t>
  </si>
  <si>
    <t>010-2523-4121</t>
  </si>
  <si>
    <t>[37590 ] 경북 포항시 북구 천마로90번길 11 (양덕동, 2차이편한세상아파트)207동2103호</t>
  </si>
  <si>
    <t>문하윤</t>
  </si>
  <si>
    <t>jini9565</t>
  </si>
  <si>
    <t>010-8565-8344</t>
  </si>
  <si>
    <t>황보영진</t>
  </si>
  <si>
    <t>[37693 ] 경북 포항시 북구 이동로 48-11 (득량동, 이동삼성아파트)106동 501호</t>
  </si>
  <si>
    <t>[37666 ] 경북 포항시 남구 지곡로 102 (지곡동, 포스빌)포스빌 5-502</t>
  </si>
  <si>
    <t>조민준</t>
  </si>
  <si>
    <t>jominj13</t>
  </si>
  <si>
    <t>010-7533-8968</t>
  </si>
  <si>
    <t>김충효</t>
  </si>
  <si>
    <t>[37917 ] 경북 포항시 남구 오천읍 해병로489번길 9 (문덕리, 신문덕코아루 아파트)105동503호</t>
  </si>
  <si>
    <t>이지은</t>
  </si>
  <si>
    <t>Jieun0314</t>
  </si>
  <si>
    <t>010-2962-2058</t>
  </si>
  <si>
    <t>[37673 ] 경북 포항시 남구 지곡로 155 (지곡동, 교수아파트)4동 401호</t>
  </si>
  <si>
    <t>배동혁</t>
  </si>
  <si>
    <t>Evan0412</t>
  </si>
  <si>
    <t>010-8837-6426</t>
  </si>
  <si>
    <t>김미라</t>
  </si>
  <si>
    <t>010-2056-6426</t>
  </si>
  <si>
    <t>[37591] 경북 포항시 북구 양덕로 60 (양덕동, 풍림아이원아파트)풍림아이원아파트 111동1002호</t>
  </si>
  <si>
    <t>권지아</t>
  </si>
  <si>
    <t>jia15</t>
  </si>
  <si>
    <t>010-2852-0511</t>
  </si>
  <si>
    <t>[37662 ] 경북 포항시 남구 대잠동길6번길 33-1 (대잠동)B5</t>
  </si>
  <si>
    <t>백승훈</t>
  </si>
  <si>
    <t>bshun14</t>
  </si>
  <si>
    <t>010-7393-9077</t>
  </si>
  <si>
    <t>백상진</t>
  </si>
  <si>
    <t>[37591 ] 경북 포항시 북구 양덕로 60 (양덕동, 풍림아이원아파트)101-301</t>
  </si>
  <si>
    <t>김기범</t>
  </si>
  <si>
    <t>kibum14</t>
  </si>
  <si>
    <t>010-4173-5771</t>
  </si>
  <si>
    <t>이효진</t>
  </si>
  <si>
    <t>[37673 ] 경북 포항시 남구 지곡로 155 (지곡동, 교수아파트)5-704</t>
  </si>
  <si>
    <t>손예환</t>
  </si>
  <si>
    <t>lkn0109</t>
  </si>
  <si>
    <t>장원초등학교</t>
  </si>
  <si>
    <t>010-8566-9705</t>
  </si>
  <si>
    <t>이기남</t>
  </si>
  <si>
    <t>[37577 ] 경북 포항시 북구 침촌지구로 10 (장성동, 장성 푸르지오)106동103호</t>
  </si>
  <si>
    <t>천효주</t>
  </si>
  <si>
    <t>sek0712</t>
  </si>
  <si>
    <t>010-2614-0712</t>
  </si>
  <si>
    <t>신은경</t>
  </si>
  <si>
    <t>[37853 ] 경북 포항시 남구 연일읍 연일로 130 (생지리, 형산강변타운)102동705호</t>
  </si>
  <si>
    <t>박지후</t>
  </si>
  <si>
    <t>76cafe</t>
  </si>
  <si>
    <t>010-6684-8544</t>
  </si>
  <si>
    <t>박기윤</t>
  </si>
  <si>
    <t>[37574 ] 경북 포항시 북구 장량중앙로 33 (양덕동, 한양 수자인)206동 1102호</t>
  </si>
  <si>
    <t>복강민</t>
  </si>
  <si>
    <t>bokbada2</t>
  </si>
  <si>
    <t>010-6443-8459</t>
  </si>
  <si>
    <t>김수진</t>
  </si>
  <si>
    <t>[37610 ] 경북 포항시 북구 용두산길 38-8 (두호동, 제일우성1차아파트)101-1010</t>
  </si>
  <si>
    <t>kne4919</t>
  </si>
  <si>
    <t>010-2503-4919</t>
  </si>
  <si>
    <t>[37575 ] 경북 포항시 북구 장량중앙로 40 (양덕동, 양덕 삼구트리니엔2차)208동 402호</t>
  </si>
  <si>
    <t>이주하</t>
  </si>
  <si>
    <t>jhdasom</t>
  </si>
  <si>
    <t>010-3122-9002</t>
  </si>
  <si>
    <t>임효정</t>
  </si>
  <si>
    <t>[37885] 경북 포항시 남구 오천읍 냉천로320번길 20 (원리)하람빌 202호</t>
  </si>
  <si>
    <t>이다솜</t>
  </si>
  <si>
    <t>dasom829</t>
  </si>
  <si>
    <t>010-2066-5451</t>
  </si>
  <si>
    <t>이기석</t>
  </si>
  <si>
    <t>[37836 ] 경북 포항시 남구 효성로63번길 17 (효자동, 효자웰빙타운 에스케이뷰 2차아파트)201동 2302호</t>
  </si>
  <si>
    <t>황건율</t>
  </si>
  <si>
    <t>yury83</t>
  </si>
  <si>
    <t>010-8854-3625</t>
  </si>
  <si>
    <t>[37835 ] 경북 포항시 남구 효성로 88 (효자동, 효자웰빙타운 에스케이뷰 3차아파트)302-2103</t>
  </si>
  <si>
    <t>조아연</t>
  </si>
  <si>
    <t>ayeon</t>
  </si>
  <si>
    <t>송곡초등학교</t>
  </si>
  <si>
    <t>010-9550-1296</t>
  </si>
  <si>
    <t>김민아</t>
  </si>
  <si>
    <t>[37571 ] 경북 포항시 북구 장량중앙로 99 (양덕동, 양덕 삼구트리니엔 4차)405-2003</t>
  </si>
  <si>
    <t>mjjun1129</t>
  </si>
  <si>
    <t>010-8870-4581</t>
  </si>
  <si>
    <t>김연아</t>
  </si>
  <si>
    <t>010-9091-7761</t>
  </si>
  <si>
    <t>[37826 ] 경북 포항시 남구 상공로104번길 28 (대도동, 아세아디오채)아세아디오채 A동 603호</t>
  </si>
  <si>
    <t>이보영</t>
  </si>
  <si>
    <t>By0610</t>
  </si>
  <si>
    <t>010-5688-6238</t>
  </si>
  <si>
    <t>김수지</t>
  </si>
  <si>
    <t>[37579 ] 경북 포항시 북구 장량로17번길 65 (장성동, 삼도뷰엔빌아파트)103동 903호</t>
  </si>
  <si>
    <t>정연서</t>
  </si>
  <si>
    <t>jenna1411</t>
  </si>
  <si>
    <t>효자초등</t>
  </si>
  <si>
    <t>010-6545-0621</t>
  </si>
  <si>
    <t>박재옥</t>
  </si>
  <si>
    <t>[37836 ] 경북 포항시 남구 효성로 55 (효자동, 효자풍림아이원아파트)104동502호</t>
  </si>
  <si>
    <t>전성훈</t>
  </si>
  <si>
    <t>heueu362</t>
  </si>
  <si>
    <t>010-8667-4859</t>
  </si>
  <si>
    <t>강수정</t>
  </si>
  <si>
    <t>010-9299-4859</t>
  </si>
  <si>
    <t>[37836 ] 경북 포항시 남구 효성로63번길 17 (효자동, 효자웰빙타운 에스케이뷰 2차아파트)204동 903호</t>
  </si>
  <si>
    <t>전지아</t>
  </si>
  <si>
    <t>hahahoho002</t>
  </si>
  <si>
    <t>010-2543-2987</t>
  </si>
  <si>
    <t>손종숙</t>
  </si>
  <si>
    <t>[37571 ] 경북 포항시 북구 장량중앙로 99 (양덕동, 양덕 삼구트리니엔 4차)403동 2401호</t>
  </si>
  <si>
    <t>[37693] 경북 포항시 북구 이동로 48-11(득량동, 이동삼성아파트 상가)105동203호</t>
  </si>
  <si>
    <t>류연아</t>
  </si>
  <si>
    <t>yeonah5845</t>
  </si>
  <si>
    <t>010-5292-5845</t>
  </si>
  <si>
    <t>이정화</t>
  </si>
  <si>
    <t>010-4002-5845</t>
  </si>
  <si>
    <t>[37584 ] 경북 포항시 북구 새천년대로 1235 (장성동, 두산 위브 더 제니스)두산위브더제니스 107동3002호</t>
  </si>
  <si>
    <t>한태준</t>
  </si>
  <si>
    <t>ej44song</t>
  </si>
  <si>
    <t>010-6540-0705</t>
  </si>
  <si>
    <t>송은정</t>
  </si>
  <si>
    <t>[37571 ] 경북 포항시 북구 장량중앙로 99 (양덕동, 양덕 삼구트리니엔 4차)401동 2102호</t>
  </si>
  <si>
    <t>[37677] 경북 포항시 남구 포스코대로 159 (대잠동, 이동우방파크빌)102-1303</t>
  </si>
  <si>
    <t>김시우</t>
  </si>
  <si>
    <t>imcapto</t>
  </si>
  <si>
    <t>010-9418-6992</t>
  </si>
  <si>
    <t>김희원</t>
  </si>
  <si>
    <t>[37669] 경북 포항시 남구 지곡로 294 (지곡동, 효자그린아파트)222동1201호</t>
  </si>
  <si>
    <t>소예성</t>
  </si>
  <si>
    <t>botanist329</t>
  </si>
  <si>
    <t>010-9378-9387</t>
  </si>
  <si>
    <t>[37837 ] 경북 포항시 남구 새천년대로 306 (효자동, 포항효자웰빙타운에스케이뷰)104동1504호</t>
  </si>
  <si>
    <t>[37575] 경북 포항시 북구 장량중앙로 40 (양덕동, 양덕 삼구트리니엔2차)209동1206호</t>
  </si>
  <si>
    <t>박근우</t>
  </si>
  <si>
    <t>pgwoo1503</t>
  </si>
  <si>
    <t>010-9919-1228</t>
  </si>
  <si>
    <t>권윤정</t>
  </si>
  <si>
    <t>[37570 ] 경북 포항시 북구 천마로 123 (양덕동, 양덕삼구트리니엔3차)303동 1305호</t>
  </si>
  <si>
    <t>Jihu2145</t>
  </si>
  <si>
    <t>장성초등</t>
  </si>
  <si>
    <t>010-4529-2145</t>
  </si>
  <si>
    <t>권문희</t>
  </si>
  <si>
    <t>[37615 ] 경북 포항시 북구 성실로 50 (장성동, 현진에버빌2단지아파트)207-1801</t>
  </si>
  <si>
    <t>[37665] 경북 포항시 남구 지곡로 20 (효자동, 승리아파트)7동 103호</t>
  </si>
  <si>
    <t>[37671] 경북 포항시 남구 지곡로211번길 100 (지곡동, 그린빌라)360동 303호</t>
  </si>
  <si>
    <t>이하빈</t>
  </si>
  <si>
    <t>kkrrr80</t>
  </si>
  <si>
    <t>010-4614-8231</t>
  </si>
  <si>
    <t>[37883 ] 경북 포항시 남구 오천읍 남원로 85 (원리, 2차부영아파트)131동 1402호</t>
  </si>
  <si>
    <t>권승호</t>
  </si>
  <si>
    <t>ho0926</t>
  </si>
  <si>
    <t>010-3269-7578</t>
  </si>
  <si>
    <t>[37778 ] 경북 포항시 남구 양학천로136번길 25-2 (대도동)대운빌501호</t>
  </si>
  <si>
    <t>허태양</t>
  </si>
  <si>
    <t>HTY0505</t>
  </si>
  <si>
    <t>010-9068-5737</t>
  </si>
  <si>
    <t>문혜림</t>
  </si>
  <si>
    <t>[37768] 경북 포항시 남구 중섬로 89 (상도동, 상도신성펠리스)903호</t>
  </si>
  <si>
    <t>김혜진</t>
  </si>
  <si>
    <t>syh3218</t>
  </si>
  <si>
    <t>010-4189-7001</t>
  </si>
  <si>
    <t>심윤희</t>
  </si>
  <si>
    <t>[37667] 경북 포항시 남구 지곡로 260 (지곡동, 효자그린아파트)117동503호</t>
  </si>
  <si>
    <t>우나윤</t>
  </si>
  <si>
    <t>nayun0112</t>
  </si>
  <si>
    <t>010-8854-1164</t>
  </si>
  <si>
    <t>[37584 ] 경북 포항시 북구 새천년대로 1235 (장성동, 두산 위브 더 제니스)109동2803호</t>
  </si>
  <si>
    <t>[37623] 경북 포항시 북구 두호로 66 (두호동, 두호 SK VIEW 푸르지오)105동1701호</t>
  </si>
  <si>
    <t>박문호</t>
  </si>
  <si>
    <t>slan1610</t>
  </si>
  <si>
    <t>010-6715-4121</t>
  </si>
  <si>
    <t>[37560] 경북 포항시 북구 흥해읍 초곡지구로58번길 52 (초곡리, 초곡삼구트리니엔 시티)101동201호</t>
  </si>
  <si>
    <t>ysu3579</t>
  </si>
  <si>
    <t>윤성욱</t>
  </si>
  <si>
    <t>[37560 ] 경북 포항시 북구 흥해읍 초곡지구로58번길 65-9 (초곡리, 초곡리슈빌)106동 1301호</t>
  </si>
  <si>
    <t>허재원</t>
  </si>
  <si>
    <t>jw0618</t>
  </si>
  <si>
    <t>010-3000-5522</t>
  </si>
  <si>
    <t>박연실</t>
  </si>
  <si>
    <t>[37566] 경북 포항시 북구 흥해읍 이인로 90 (이인리, 한화포레나 포항)105동 1603호</t>
  </si>
  <si>
    <t>[37693 ] 경북 포항시 북구 이동로 48-11 (득량동, 이동삼성아파트)108동1304호</t>
  </si>
  <si>
    <t>박시헌</t>
  </si>
  <si>
    <t>0403psh</t>
  </si>
  <si>
    <t>010-9533-0468</t>
  </si>
  <si>
    <t>김승미</t>
  </si>
  <si>
    <t>[37560 ] 경북 포항시 북구 흥해읍 초곡지구로 176 (초곡리, 포항초곡호반베르디움)초곡호반베르디움 107-1802</t>
  </si>
  <si>
    <t>오준협</t>
  </si>
  <si>
    <t>junhyub2</t>
  </si>
  <si>
    <t>010-8487-6918</t>
  </si>
  <si>
    <t>오충열</t>
  </si>
  <si>
    <t>010-8595-6918</t>
  </si>
  <si>
    <t>[37734] 경북 포항시 남구 송림로55번길 16-2 (송도동)17통 1반</t>
  </si>
  <si>
    <t>Chan07</t>
  </si>
  <si>
    <t>010-9302-6169</t>
  </si>
  <si>
    <t>[37837 ] 경북 포항시 남구 새천년대로 306 (효자동, 포항효자웰빙타운에스케이뷰)105-2403</t>
  </si>
  <si>
    <t>박채빈</t>
  </si>
  <si>
    <t>cb0703</t>
  </si>
  <si>
    <t>010-2054-0610</t>
  </si>
  <si>
    <t>박지호</t>
  </si>
  <si>
    <t>[37623 ] 경북 포항시 북구 두호로 66 (두호동, 두호 SK VIEW 푸르지오)108동1101호</t>
  </si>
  <si>
    <t>연서진</t>
  </si>
  <si>
    <t>ysj0104</t>
  </si>
  <si>
    <t>010-8845-1749</t>
  </si>
  <si>
    <t>김남희</t>
  </si>
  <si>
    <t>[37655 ] 경북 포항시 남구 연일읍 유강길10번길 49 (유강리, 유강 코아루 1단지)103동1206호</t>
  </si>
  <si>
    <t>최시훈</t>
  </si>
  <si>
    <t>kikiria</t>
  </si>
  <si>
    <t>010-9375-8069</t>
  </si>
  <si>
    <t>박혜림</t>
  </si>
  <si>
    <t>[37836 ] 경북 포항시 남구 효성로 55 (효자동, 효자풍림아이원아파트)103동 2303호</t>
  </si>
  <si>
    <t>정주환</t>
  </si>
  <si>
    <t>juju1025</t>
  </si>
  <si>
    <t>010-2526-9711</t>
  </si>
  <si>
    <t>임예진</t>
  </si>
  <si>
    <t>[37909 ] 경북 포항시 남구 오천읍 해병로 283 (용덕리, 주은리버타운)101동 1103호</t>
  </si>
  <si>
    <t>김소율</t>
  </si>
  <si>
    <t>nail9783</t>
  </si>
  <si>
    <t>010-3837-4147</t>
  </si>
  <si>
    <t>강명수</t>
  </si>
  <si>
    <t>[37883 ] 경북 포항시 남구 오천읍 남원로 83 (원리, 1차부영아파트)210동 203호</t>
  </si>
  <si>
    <t>[37579] 경북 포항시 북구 장량로17번길 65 (장성동, 삼도뷰엔빌아파트)106동 1201호</t>
  </si>
  <si>
    <t>twg308</t>
  </si>
  <si>
    <t>포할제철지곡초등학교</t>
  </si>
  <si>
    <t>010-4046-8378</t>
  </si>
  <si>
    <t>[37671 ] 경북 포항시 남구 지곡로 319 (지곡동, 그린빌라)308동 103호</t>
  </si>
  <si>
    <t>jihoo</t>
  </si>
  <si>
    <t>010-8968-2588</t>
  </si>
  <si>
    <t>[37577 ] 경북 포항시 북구 침촌지구로 10 (장성동, 장성 푸르지오)109동505호</t>
  </si>
  <si>
    <t>김민</t>
  </si>
  <si>
    <t>kimmin1203</t>
  </si>
  <si>
    <t>010-9455-2508</t>
  </si>
  <si>
    <t>서정희</t>
  </si>
  <si>
    <t>[37689 ] 경북 포항시 북구 새천년대로631번길 14 (용흥동, 양학산KCC스위첸)108동 102호</t>
  </si>
  <si>
    <t>[37884 ] 경북 포항시 남구 오천읍 남원로 3 (원리)오천읍 냉천로298번길 50-4 홍실빌101호</t>
  </si>
  <si>
    <t>정민찬</t>
  </si>
  <si>
    <t>history5449</t>
  </si>
  <si>
    <t>010-7393-6198</t>
  </si>
  <si>
    <t>송예림</t>
  </si>
  <si>
    <t>[37571 ] 경북 포항시 북구 장량중앙로 99 (양덕동, 양덕 삼구트리니엔 4차)402동 2201호</t>
  </si>
  <si>
    <t>손지훈</t>
  </si>
  <si>
    <t>didadi5097</t>
  </si>
  <si>
    <t>010-8967-1547</t>
  </si>
  <si>
    <t>최교분</t>
  </si>
  <si>
    <t>010-8969-1547</t>
  </si>
  <si>
    <t>[37628 ] 경북 포항시 북구 새천년대로1123번길 14 (장성동, 창포청구타운)103동702호 창포청구타운</t>
  </si>
  <si>
    <t>우나경</t>
  </si>
  <si>
    <t>zbaabc</t>
  </si>
  <si>
    <t>흥해남산 초등학교</t>
  </si>
  <si>
    <t>010-4947-5400</t>
  </si>
  <si>
    <t>윤지영</t>
  </si>
  <si>
    <t>010-3779-5400</t>
  </si>
  <si>
    <t>[37548 ] 경북 포항시 북구 흥해읍 중성로52번길 13 (남성리, 남성타운)101동502호</t>
  </si>
  <si>
    <t>[37710 ] 경북 포항시 북구 두호로 65 (두호동, 두호 SK VIEW 푸르지오)206동 301호</t>
  </si>
  <si>
    <t>한준기</t>
  </si>
  <si>
    <t>happyjg</t>
  </si>
  <si>
    <t>호자초등학교</t>
  </si>
  <si>
    <t>010-8578-1792</t>
  </si>
  <si>
    <t>정은향</t>
  </si>
  <si>
    <t>[37837 ] 경북 포항시 남구 새천년대로 306 (효자동, 포항효자웰빙타운에스케이뷰)101동 1402호</t>
  </si>
  <si>
    <t>hysm04</t>
  </si>
  <si>
    <t>010-3003-8927</t>
  </si>
  <si>
    <t>이혜여</t>
  </si>
  <si>
    <t>[37623 ] 경북 포항시 북구 두호로 66 (두호동, 두호 SK VIEW 푸르지오)105동1703호</t>
  </si>
  <si>
    <t>유하라</t>
  </si>
  <si>
    <t>Gungjuno1</t>
  </si>
  <si>
    <t>010-8291-5016</t>
  </si>
  <si>
    <t>최가은</t>
  </si>
  <si>
    <t>010-5342-5016</t>
  </si>
  <si>
    <t>[37564 ] 경북 포항시 북구 흥해읍 도음로 902 (학천리, 학천삼도 미래타운2차)201동 505호</t>
  </si>
  <si>
    <t>박시우</t>
  </si>
  <si>
    <t>parksw</t>
  </si>
  <si>
    <t>010-2463-1504</t>
  </si>
  <si>
    <t>[37837 ] 경북 포항시 남구 새천년대로 306 (효자동, 포항효자웰빙타운에스케이뷰)105동 2302호</t>
  </si>
  <si>
    <t>박민우</t>
  </si>
  <si>
    <t>parkmw</t>
  </si>
  <si>
    <t>[37646 ] 경북 포항시 북구 용흥로 322-1 (용흥동, 성봉우미타운)성봉우미타운 1406호</t>
  </si>
  <si>
    <t>tmznf7</t>
  </si>
  <si>
    <t>010-2622-0662</t>
  </si>
  <si>
    <t>신선희</t>
  </si>
  <si>
    <t>[37591 ] 경북 포항시 북구 양덕로 60 (양덕동, 풍림아이원아파트)102동 101호</t>
  </si>
  <si>
    <t>반가현</t>
  </si>
  <si>
    <t>khlove8874</t>
  </si>
  <si>
    <t>010-9351-5349</t>
  </si>
  <si>
    <t>지은겸</t>
  </si>
  <si>
    <t>[37903 ] 경북 포항시 남구 오천읍 정몽주로 702 (구정리, 오천제일맨션)101동501호</t>
  </si>
  <si>
    <t>[37646 ] 경북 포항시 북구 용흥로 322 (용흥동, 성봉우미타운)성봉우미타운 1406호</t>
  </si>
  <si>
    <t>박건후</t>
  </si>
  <si>
    <t>pgh1117</t>
  </si>
  <si>
    <t>010-6653-3837</t>
  </si>
  <si>
    <t>허윤미</t>
  </si>
  <si>
    <t>[37621 ] 경북 포항시 북구 새천년대로1076번길 38 (두호동, 창포아이파크3차아파트)304동 301호</t>
  </si>
  <si>
    <t>김하온</t>
  </si>
  <si>
    <t>mistybh</t>
  </si>
  <si>
    <t>010-3701-4532</t>
  </si>
  <si>
    <t>최보화</t>
  </si>
  <si>
    <t>[37728] 경북 포항시 북구 동빈로 60 (동빈2가)축복2차701호</t>
  </si>
  <si>
    <t>김도희</t>
  </si>
  <si>
    <t>kdh555</t>
  </si>
  <si>
    <t>010-6633-4657</t>
  </si>
  <si>
    <t>이은규</t>
  </si>
  <si>
    <t>010-9105-4657</t>
  </si>
  <si>
    <t>[37883] 경북 포항시 남구 오천읍 남원로 85 (원리, 2차부영아파트)134동802호</t>
  </si>
  <si>
    <t>Wnddh76</t>
  </si>
  <si>
    <t>김태인</t>
  </si>
  <si>
    <t>gue4147</t>
  </si>
  <si>
    <t>010-8559-2995</t>
  </si>
  <si>
    <t>이지영</t>
  </si>
  <si>
    <t>[37911 ] 경북 포항시 남구 오천읍 도솔로46번길 22-9 (세계리).</t>
  </si>
  <si>
    <t>[37623] 경북 포항시 북구 두호로 66 (두호동, 두호 SK VIEW 푸르지오)101동 1503호</t>
  </si>
  <si>
    <t>박신우</t>
  </si>
  <si>
    <t>psw0515</t>
  </si>
  <si>
    <t>원동초등학교</t>
  </si>
  <si>
    <t>010-8071-6702</t>
  </si>
  <si>
    <t>박정민</t>
  </si>
  <si>
    <t>010-6272-1681</t>
  </si>
  <si>
    <t>[37883 ] 경북 포항시 남구 오천읍 남원로 83 (원리, 1차부영아파트)209/401</t>
  </si>
  <si>
    <t>[37546 ] 경북 포항시 북구 흥해읍 남옥로 20 (남성리, 흥해 서희스타힐스 더캐슬)107동 505호</t>
  </si>
  <si>
    <t>신민서</t>
  </si>
  <si>
    <t>pray789</t>
  </si>
  <si>
    <t>010-5470-8083</t>
  </si>
  <si>
    <t>어은실</t>
  </si>
  <si>
    <t>010-9520-8083</t>
  </si>
  <si>
    <t>[37835] 경북 포항시 남구 효성로 88 (효자동, 효자웰빙타운 에스케이뷰 3차아파트)301동1102호</t>
  </si>
  <si>
    <t>신윤지</t>
  </si>
  <si>
    <t>red3482</t>
  </si>
  <si>
    <t>010-2511-3482</t>
  </si>
  <si>
    <t>정외남</t>
  </si>
  <si>
    <t>[37675 ] 경북 포항시 남구 대이로189번길 17-3 (이동, 이동파크빌)A동302호</t>
  </si>
  <si>
    <t>박준서</t>
  </si>
  <si>
    <t>pjs4625</t>
  </si>
  <si>
    <t>010-3333-4625</t>
  </si>
  <si>
    <t>박경미</t>
  </si>
  <si>
    <t>[37648] 경북 포항시 북구 용흥로 354 (용흥동, 용흥쌍용아파트)104동 403호</t>
  </si>
  <si>
    <t>하예린</t>
  </si>
  <si>
    <t>ha8044</t>
  </si>
  <si>
    <t>010-6486-8044</t>
  </si>
  <si>
    <t>정경해</t>
  </si>
  <si>
    <t>[37645 ] 경북 포항시 북구 대안길 81 (용흥동, 한라파크 6차)202동 607호</t>
  </si>
  <si>
    <t>김서언</t>
  </si>
  <si>
    <t>EONRIBO13</t>
  </si>
  <si>
    <t>010-5373-0473</t>
  </si>
  <si>
    <t>김정형</t>
  </si>
  <si>
    <t>010-4050-7969</t>
  </si>
  <si>
    <t>[37584 ] 경북 포항시 북구 새천년대로 1235 (장성동, 두산 위브 더 제니스)107동 2402호</t>
  </si>
  <si>
    <t>이석진</t>
  </si>
  <si>
    <t>Jin14</t>
  </si>
  <si>
    <t>010-8996-5895</t>
  </si>
  <si>
    <t>탁운희</t>
  </si>
  <si>
    <t>[37571] 경북 포항시 북구 장량중앙로 99 (양덕동, 양덕 삼구트리니엔 4차)408동 1403호</t>
  </si>
  <si>
    <t>[37669 ] 경북 포항시 남구 지곡로 294 (지곡동, 효자그린아파트)235동 1202호</t>
  </si>
  <si>
    <t>최호</t>
  </si>
  <si>
    <t>choiho</t>
  </si>
  <si>
    <t>010-8790-7886</t>
  </si>
  <si>
    <t>이상미</t>
  </si>
  <si>
    <t>[37638 ] 경북 포항시 북구 우창동로 71 (우현동, 풍림아이원아파트)101동204호</t>
  </si>
  <si>
    <t>송라희</t>
  </si>
  <si>
    <t>angela0516</t>
  </si>
  <si>
    <t>010-6644-8177</t>
  </si>
  <si>
    <t>송인관</t>
  </si>
  <si>
    <t>[37666 ] 경북 포항시 남구 지곡로 102 (지곡동, 낙원아파트)7동303호</t>
  </si>
  <si>
    <t>mintkim</t>
  </si>
  <si>
    <t>[37560 ] 경북 포항시 북구 흥해읍 초곡지구로101번길 1-14 (초곡리)초곡힐스테이트 114동 704호</t>
  </si>
  <si>
    <t>최효린</t>
  </si>
  <si>
    <t>rin0813</t>
  </si>
  <si>
    <t>[37560 ] 경북 포항시 북구 흥해읍 초곡지구로58번길 65-5 (초곡리, 초곡리슈빌상가)211동 101호 3030영어</t>
  </si>
  <si>
    <t>오유성</t>
  </si>
  <si>
    <t>ocean123456</t>
  </si>
  <si>
    <t>010-8192-0317</t>
  </si>
  <si>
    <t>강효정</t>
  </si>
  <si>
    <t>[37758 ] 경북 포항시 북구 중흥로113번길 17 (죽도동, 보운메트로)보운메트로805호</t>
  </si>
  <si>
    <t>[37836 ] 경북 포항시 남구 효성로 55 (효자동, 효자풍림아이원아파트)104동 301호</t>
  </si>
  <si>
    <t>김범준</t>
  </si>
  <si>
    <t>kbj0205</t>
  </si>
  <si>
    <t>010-8597-8063</t>
  </si>
  <si>
    <t>김하나</t>
  </si>
  <si>
    <t>[37591 ] 경북 포항시 북구 양덕로50번길 33 (양덕동, 삼성쉐르빌아파트)108동2001호</t>
  </si>
  <si>
    <t>김서연</t>
  </si>
  <si>
    <t>prettymi1004</t>
  </si>
  <si>
    <t>010-2907-1217</t>
  </si>
  <si>
    <t>손매익</t>
  </si>
  <si>
    <t>[37637 ] 경북 포항시 북구 우창동로 76 (우현동, 삼도뷰엔빌더블유아파트)102동 702호</t>
  </si>
  <si>
    <t>하동우</t>
  </si>
  <si>
    <t>hyc111</t>
  </si>
  <si>
    <t>010-6554-1715</t>
  </si>
  <si>
    <t>하영철</t>
  </si>
  <si>
    <t>010-9319-1715</t>
  </si>
  <si>
    <t>[37775 ] 경북 포항시 남구 중앙로131번길 36-2 (대도동)단층</t>
  </si>
  <si>
    <t>dmawl05</t>
  </si>
  <si>
    <t>010-5782-3493</t>
  </si>
  <si>
    <t>김은지</t>
  </si>
  <si>
    <t>010-3528-3493</t>
  </si>
  <si>
    <t>[37590 ] 경북 포항시 북구 천마로72번길 33 (양덕동, 삼구트리니엔아파트)102동 2205호</t>
  </si>
  <si>
    <t>김하진</t>
  </si>
  <si>
    <t>Kimhajin1208</t>
  </si>
  <si>
    <t>010-5092-0443</t>
  </si>
  <si>
    <t>전은실</t>
  </si>
  <si>
    <t>010-6406-2955</t>
  </si>
  <si>
    <t>[37850 ] 경북 포항시 남구 연일읍 철강로 71 (동문리, 삼도한솔타운3차)302-804</t>
  </si>
  <si>
    <t>조예현</t>
  </si>
  <si>
    <t>eunha9272</t>
  </si>
  <si>
    <t>010-8617-9272</t>
  </si>
  <si>
    <t>강은하</t>
  </si>
  <si>
    <t>[37738 ] 경북 포항시 북구 불종로 80 (중앙동)3층</t>
  </si>
  <si>
    <t>[37689 ] 경북 포항시 북구 새천년대로631번길 14 (용흥동, 양학산KCC스위첸)103-1801</t>
  </si>
  <si>
    <t>[37836] 경북 포항시 남구 효성로30번길 10-10 (효자동)305호</t>
  </si>
  <si>
    <t>[37904 ] 경북 포항시 남구 오천읍 해병로181번길 8 (구정리, 서희스타힐스아파트)서희스타힐스102동101호</t>
  </si>
  <si>
    <t>임준서</t>
  </si>
  <si>
    <t>angel1008</t>
  </si>
  <si>
    <t>010-5125-1518</t>
  </si>
  <si>
    <t>황정인</t>
  </si>
  <si>
    <t>[37889 ] 경북 포항시 남구 오천읍 문덕로54번길 20-9 (문덕리, 힐링스타B)802호</t>
  </si>
  <si>
    <t>lv999progamer</t>
  </si>
  <si>
    <t>010-2631-6330</t>
  </si>
  <si>
    <t>김지현</t>
  </si>
  <si>
    <t>010-2631-633</t>
  </si>
  <si>
    <t>[37591 ] 경북 포항시 북구 양덕로50번길 33 (양덕동, 삼성쉐르빌아파트)104동1203호</t>
  </si>
  <si>
    <t>함현제</t>
  </si>
  <si>
    <t>hamhj14</t>
  </si>
  <si>
    <t>010-6406-8807</t>
  </si>
  <si>
    <t>[37779] 경북 포항시 남구 양학천로118번길 19 (대도동)대도동</t>
  </si>
  <si>
    <t>김태한</t>
  </si>
  <si>
    <t>web3web</t>
  </si>
  <si>
    <t>포항 초등학교</t>
  </si>
  <si>
    <t>010-4081-0116</t>
  </si>
  <si>
    <t>정유정</t>
  </si>
  <si>
    <t>[37722 ] 경북 포항시 북구 동빈로 77-9 (동빈1가)중앙행복주택 101동 809호</t>
  </si>
  <si>
    <t>derod2</t>
  </si>
  <si>
    <t>010-2522-9451</t>
  </si>
  <si>
    <t>최정미</t>
  </si>
  <si>
    <t>[37883 ] 경북 포항시 남구 오천읍 남원로 85 (원리, 2차부영아파트)111동403호</t>
  </si>
  <si>
    <t>박시온</t>
  </si>
  <si>
    <t>bbso1611</t>
  </si>
  <si>
    <t>010-6536-3191</t>
  </si>
  <si>
    <t>전효빈</t>
  </si>
  <si>
    <t>[37522 ] 경북 포항시 북구 신광면 우각길 81-8 (우각리)주택</t>
  </si>
  <si>
    <t>[37856 ] 경북 포항시 남구 효성로63번길6 2층</t>
  </si>
  <si>
    <t>홍채량</t>
  </si>
  <si>
    <t>hcr0516</t>
  </si>
  <si>
    <t>010-5233-0302</t>
  </si>
  <si>
    <t>탁희은</t>
  </si>
  <si>
    <t>[37820 ] 경북 포항시 남구 포스코대로 411 (해도동, 해도 자연애)303호</t>
  </si>
  <si>
    <t>김병준</t>
  </si>
  <si>
    <t>dndnt</t>
  </si>
  <si>
    <t>010-4040-2395</t>
  </si>
  <si>
    <t>김보람</t>
  </si>
  <si>
    <t>[37584 ] 경북 포항시 북구 새천년대로 1235 (장성동, 두산 위브 더 제니스)108동 203호</t>
  </si>
  <si>
    <t>이우담</t>
  </si>
  <si>
    <t>bryan77</t>
  </si>
  <si>
    <t>010-9686-8504</t>
  </si>
  <si>
    <t>석주희</t>
  </si>
  <si>
    <t>[37656 ] 경북 포항시 남구 연일읍 유강길9번길 62 (유강리, 대림한숲타운1차아파트)114동 102호</t>
  </si>
  <si>
    <t>서윤진</t>
  </si>
  <si>
    <t>kiki8552</t>
  </si>
  <si>
    <t>010-8223-8552</t>
  </si>
  <si>
    <t>김규희</t>
  </si>
  <si>
    <t>[37581 ] 경북 포항시 북구 장량로17번길 19-15 (장성동, 경성홈타운골드)1005호</t>
  </si>
  <si>
    <t>박온유</t>
  </si>
  <si>
    <t>bboy1611</t>
  </si>
  <si>
    <t>전서빈</t>
  </si>
  <si>
    <t>aileen0012</t>
  </si>
  <si>
    <t>010-2153-5375</t>
  </si>
  <si>
    <t>[37667 ] 경북 포항시 남구 지곡로278번길 2 (지곡동)205동 303호</t>
  </si>
  <si>
    <t>오원석</t>
  </si>
  <si>
    <t>ows0025</t>
  </si>
  <si>
    <t>010-2098-1500</t>
  </si>
  <si>
    <t>서희은</t>
  </si>
  <si>
    <t>[37596 ] 경북 포항시 북구 양덕로 10 (양덕동)3층</t>
  </si>
  <si>
    <t>qeen7080</t>
  </si>
  <si>
    <t>[37909 ] 경북 포항시 남구 오천읍 해병로301번길 29-14 (세계리, 대한빌라)대한빌라 301호</t>
  </si>
  <si>
    <t>정예림</t>
  </si>
  <si>
    <t>syr2850</t>
  </si>
  <si>
    <t>이동초</t>
  </si>
  <si>
    <t>010-6568-9995</t>
  </si>
  <si>
    <t>오혜련</t>
  </si>
  <si>
    <t>[37677 ] 경북 포항시 남구 대이로 138 (이동, 그린빌명품아파트)103-602</t>
  </si>
  <si>
    <t>jangpaper12</t>
  </si>
  <si>
    <t>[37566] 경북 포항시 북구 흥해읍 이인로 56 (이인리, 포항역삼구트리니엔)103동1005호</t>
  </si>
  <si>
    <t>최가인</t>
  </si>
  <si>
    <t>www0124</t>
  </si>
  <si>
    <t>010-9908-5239</t>
  </si>
  <si>
    <t>최다현</t>
  </si>
  <si>
    <t>[37581 ] 경북 포항시 북구 장량로17번길 19-15 (장성동, 경성홈타운골드)1003호</t>
  </si>
  <si>
    <t>sonjia0313</t>
  </si>
  <si>
    <t>송곡초</t>
  </si>
  <si>
    <t>김하민</t>
  </si>
  <si>
    <t>ilbacio77</t>
  </si>
  <si>
    <t>포항대송초등학교</t>
  </si>
  <si>
    <t>010-2918-9102</t>
  </si>
  <si>
    <t>최은현</t>
  </si>
  <si>
    <t>010-2983-9101</t>
  </si>
  <si>
    <t>[37796 ] 경북 포항시 남구 중앙로122번길 6-7 (해도동)단독주택</t>
  </si>
  <si>
    <t>정하은</t>
  </si>
  <si>
    <t>n8171</t>
  </si>
  <si>
    <t>010-3125-3697</t>
  </si>
  <si>
    <t>남선애</t>
  </si>
  <si>
    <t>[37578 ] 경북 포항시 북구 침촌로 20 (장성동, 대림골든빌아파트)104동401호</t>
  </si>
  <si>
    <t>양권률</t>
  </si>
  <si>
    <t>goodboy0818</t>
  </si>
  <si>
    <t>010-4726-3151</t>
  </si>
  <si>
    <t>조민경</t>
  </si>
  <si>
    <t>[37617 ] 경북 포항시 북구 성실로 55 (장성동, 현진에버빌1단지아파트)106동 207호</t>
  </si>
  <si>
    <t>okbari007</t>
  </si>
  <si>
    <t>대해초등</t>
  </si>
  <si>
    <t>010-9849-6764</t>
  </si>
  <si>
    <t>황혜정</t>
  </si>
  <si>
    <t>010-9848-6764</t>
  </si>
  <si>
    <t>[37578] 경북 포항시 북구 삼흥로233번길 5-16 (장성동, 다빈치)501호</t>
  </si>
  <si>
    <t>차예나</t>
  </si>
  <si>
    <t>cyn0920</t>
  </si>
  <si>
    <t>010-8569-6234</t>
  </si>
  <si>
    <t>홍지현</t>
  </si>
  <si>
    <t>[37627] 경북 포항시 북구 우창로 166 (창포동, 창포메트로시티2단지)216-1901</t>
  </si>
  <si>
    <t>송주혁</t>
  </si>
  <si>
    <t>songjh0424</t>
  </si>
  <si>
    <t>010-9359-8336</t>
  </si>
  <si>
    <t>박민영</t>
  </si>
  <si>
    <t>[37590 ] 경북 포항시 북구 천마로72번길 11 (양덕동, 남광하우스토리아파트)101동2402호</t>
  </si>
  <si>
    <t>박주안</t>
  </si>
  <si>
    <t>froggi</t>
  </si>
  <si>
    <t>흥해 남산 초등학교</t>
  </si>
  <si>
    <t>010-5929-6571</t>
  </si>
  <si>
    <t>김연희</t>
  </si>
  <si>
    <t>010-7605-2581</t>
  </si>
  <si>
    <t>[37547] 경북 포항시 북구 흥해읍 남미질로 43 (남성리, 경보전원맨션6차)505호</t>
  </si>
  <si>
    <t>ygw14</t>
  </si>
  <si>
    <t>010-2725-7188</t>
  </si>
  <si>
    <t>최미화</t>
  </si>
  <si>
    <t>[37604 ] 경북 포항시 북구 삼호로 391 (환호동, 환호해맞이그린빌)101동 2204호</t>
  </si>
  <si>
    <t>김나현</t>
  </si>
  <si>
    <t>say0704</t>
  </si>
  <si>
    <t>010-2712-8737</t>
  </si>
  <si>
    <t>[37560 ] 경북 포항시 북구 흥해읍 초곡지구로58번길 65-9 (초곡리, 초곡리슈빌)101-2601</t>
  </si>
  <si>
    <t>kkokko0124</t>
  </si>
  <si>
    <t>010-8485-0876</t>
  </si>
  <si>
    <t>[37889 ] 경북 포항시 남구 오천읍 문덕로54번길 34-10 (문덕리, 초이스코지A)202호</t>
  </si>
  <si>
    <t>김다연</t>
  </si>
  <si>
    <t>dany0801</t>
  </si>
  <si>
    <t>010-9901-9360</t>
  </si>
  <si>
    <t>조유진</t>
  </si>
  <si>
    <t>[37636 ] 경북 포항시 북구 우창동로 129 (우현동, 중해마루힐)107동 1204호</t>
  </si>
  <si>
    <t>[37902 ] 경북 포항시 남구 오천읍 해병로 127 (구정리, 우방신세계타운2차)202동106호</t>
  </si>
  <si>
    <t>권재욱</t>
  </si>
  <si>
    <t>thanosuk14</t>
  </si>
  <si>
    <t>010-5028-3719</t>
  </si>
  <si>
    <t>최해숙</t>
  </si>
  <si>
    <t>[37590 ] 경북 포항시 북구 천마로90번길 33 (양덕동, 1차이편한세상아파트)102동 1202호</t>
  </si>
  <si>
    <t>jhy070812</t>
  </si>
  <si>
    <t>010-2522-7354</t>
  </si>
  <si>
    <t>조혜진</t>
  </si>
  <si>
    <t>[37586] 경북 포항시 북구 법원로40번길 38 (장성동, 롯데낙천대아파트)105동 804호</t>
  </si>
  <si>
    <t>[37673] 경북 포항시 남구 지곡로 155 (지곡동, 교수아파트)7동 1503호</t>
  </si>
  <si>
    <t>[37574] 경북 포항시 북구 장량중앙로 33 (양덕동, 한양 수자인)207동104호</t>
  </si>
  <si>
    <t>이지성</t>
  </si>
  <si>
    <t>ijs0102</t>
  </si>
  <si>
    <t>이진희</t>
  </si>
  <si>
    <t>[37645] 경북 포항시 북구 대안길 81 (용흥동, 한라파크 6차)한라아파트 202동 602호</t>
  </si>
  <si>
    <t>[37627] 경북 포항시 북구 우창로 166 (창포동, 창포메트로시티2단지)209동 1203호</t>
  </si>
  <si>
    <t>[37836 ] 경북 포항시 남구 효성로 55 (효자동, 효자풍림아이원아파트)103동 1604호(효자풍림아이원)</t>
  </si>
  <si>
    <t>[37655] 경북 포항시 남구 연일읍 유강길10번길 42 (유강리, 유강 코아루 2단지)201동 1501호</t>
  </si>
  <si>
    <t>yian13</t>
  </si>
  <si>
    <t>중앙초</t>
  </si>
  <si>
    <t>010-6533-4152</t>
  </si>
  <si>
    <t>배윤정</t>
  </si>
  <si>
    <t>[37634 ] 경북 포항시 북구 우창동로 157 (창포동, 금호어울림아파트)101-204</t>
  </si>
  <si>
    <t>한서준</t>
  </si>
  <si>
    <t>leojun14</t>
  </si>
  <si>
    <t>010-4516-5678</t>
  </si>
  <si>
    <t>이지나</t>
  </si>
  <si>
    <t>[37637 ] 경북 포항시 북구 우창동로 76 (우현동, 삼도뷰엔빌더블유아파트)104동 1206호</t>
  </si>
  <si>
    <t>[37584] 경북 포항시 북구 새천년대로 1235 (장성동, 두산 위브 더 제니스)103동 1202호</t>
  </si>
  <si>
    <t>서보민</t>
  </si>
  <si>
    <t>seobomin</t>
  </si>
  <si>
    <t>010-5534-7843</t>
  </si>
  <si>
    <t>김주현</t>
  </si>
  <si>
    <t>yian12</t>
  </si>
  <si>
    <t>양종문</t>
  </si>
  <si>
    <t>YJM11</t>
  </si>
  <si>
    <t>010-6565-2900</t>
  </si>
  <si>
    <t>김보연</t>
  </si>
  <si>
    <t>[37560] 경북 포항시 북구 흥해읍 초곡지구로101번길 1-14 (초곡리, 힐스테이트 초곡)118동 502호</t>
  </si>
  <si>
    <t>정유한</t>
  </si>
  <si>
    <t>yuhan0911</t>
  </si>
  <si>
    <t>010-3053-9713</t>
  </si>
  <si>
    <t>최현아</t>
  </si>
  <si>
    <t>[37590 ] 경북 포항시 북구 천마로72번길 33 (양덕동, 삼구트리니엔아파트)107동 2107호</t>
  </si>
  <si>
    <t>ysh2014</t>
  </si>
  <si>
    <t>[37589] 경북 포항시 북구 천마로 90 (양덕동)E편한1차104동402</t>
  </si>
  <si>
    <t>김관우</t>
  </si>
  <si>
    <t>yian1313</t>
  </si>
  <si>
    <t>[37662] 경북 포항시 남구 행복주택길21번길 3-11 (대잠동)</t>
  </si>
  <si>
    <t>이동건</t>
  </si>
  <si>
    <t>ldg0724</t>
  </si>
  <si>
    <t>010-4941-5339</t>
  </si>
  <si>
    <t>한연재</t>
  </si>
  <si>
    <t>[37585 ] 경북 포항시 북구 장량로32번길 80 (장성동)301호</t>
  </si>
  <si>
    <t>장시원</t>
  </si>
  <si>
    <t>miso724</t>
  </si>
  <si>
    <t>010-9989-2002</t>
  </si>
  <si>
    <t>신해진</t>
  </si>
  <si>
    <t>[37650 ] 경북 포항시 북구 대안길 56 (용흥동, 우방타운)118동203호</t>
  </si>
  <si>
    <t>이시헌</t>
  </si>
  <si>
    <t>jinjin</t>
  </si>
  <si>
    <t>010-7755-2032</t>
  </si>
  <si>
    <t>권은영</t>
  </si>
  <si>
    <t>[37680 ] 경북 포항시 남구 대이로 100 (대잠동, 이동현대홈타운)103동 602호</t>
  </si>
  <si>
    <t>[37669 ] 경북 포항시 남구 지곡로 294 (지곡동, 효자그린아파트)232동 701호</t>
  </si>
  <si>
    <t>[37834] 경북 포항시 남구 상도남로 25 (상도동, 포항 상도 코아루 센트럴 하임)상도코아루103-1103</t>
  </si>
  <si>
    <t>이윤구</t>
  </si>
  <si>
    <t>Leeg6020</t>
  </si>
  <si>
    <t>010-8533-6321</t>
  </si>
  <si>
    <t>010-4042-6321</t>
  </si>
  <si>
    <t>[37845 ] 경북 포항시 남구 연일읍 동문로21번길 6 (동문리, 베르체)201동302호</t>
  </si>
  <si>
    <t>이재빈</t>
  </si>
  <si>
    <t>jb14</t>
  </si>
  <si>
    <t>010-6495-7287</t>
  </si>
  <si>
    <t>김미화</t>
  </si>
  <si>
    <t>[37669 ] 경북 포항시 남구 지곡로 294 (지곡동, 효자그린아파트)221동 902호</t>
  </si>
  <si>
    <t>[37834] 경북 포항시 남구 상도남로 7 (대잠동, 포항 자이)103동2704호</t>
  </si>
  <si>
    <t>[37834] 경북 포항시 남구 상도남로 11 (대잠동, 포항 자이)포항자이 103동 2704호</t>
  </si>
  <si>
    <t>윤채은</t>
  </si>
  <si>
    <t>Yoon7651</t>
  </si>
  <si>
    <t>010-3713-0519</t>
  </si>
  <si>
    <t>양현미</t>
  </si>
  <si>
    <t>010-9516-8484</t>
  </si>
  <si>
    <t>[37586 ] 경북 포항시 북구 법원로40번길 38 (장성동, 롯데낙천대아파트)104동 503호</t>
  </si>
  <si>
    <t>kjh0907</t>
  </si>
  <si>
    <t>010-2986-1111</t>
  </si>
  <si>
    <t>윤수진</t>
  </si>
  <si>
    <t>[37577 ] 경북 포항시 북구 침촌지구로 10 (장성동, 장성 푸르지오)110동 601호</t>
  </si>
  <si>
    <t>shinyr12</t>
  </si>
  <si>
    <t>박승리</t>
  </si>
  <si>
    <t>bimog03</t>
  </si>
  <si>
    <t>010-7397-1492</t>
  </si>
  <si>
    <t>010-3436-9343</t>
  </si>
  <si>
    <t>[37656 ] 경북 포항시 남구 연일읍 유강길9번길 61 (유강리, 대림한숲타운1단지아파트)109-505</t>
  </si>
  <si>
    <t>[37591] 경북 포항시 북구 양덕로50번길 33 (양덕동, 삼성쉐르빌아파트)108/2802</t>
  </si>
  <si>
    <t>김우진</t>
  </si>
  <si>
    <t>woozoo2013</t>
  </si>
  <si>
    <t>010-8250-9713</t>
  </si>
  <si>
    <t>김형재</t>
  </si>
  <si>
    <t>010-9550-9713</t>
  </si>
  <si>
    <t>[37591] 경북 포항시 북구 양덕로50번길 33 (양덕동, 삼성쉐르빌아파트)104동 507호</t>
  </si>
  <si>
    <t>[37673 ] 경북 포항시 남구 지곡로 155 (지곡동, 교수아파트)4동 101호</t>
  </si>
  <si>
    <t>김하엘</t>
  </si>
  <si>
    <t>elris0417</t>
  </si>
  <si>
    <t>010-4174-9623</t>
  </si>
  <si>
    <t>[37671 ] 경북 포항시 남구 지곡로 303 (지곡동, 그린빌라)329동102호</t>
  </si>
  <si>
    <t>김민서</t>
  </si>
  <si>
    <t>lovap0318</t>
  </si>
  <si>
    <t>010-5355-2297</t>
  </si>
  <si>
    <t>[37571 ] 경북 포항시 북구 장량중앙로 99 (양덕동, 양덕 삼구트리니엔 4차)411동1402호</t>
  </si>
  <si>
    <t>yjlee27</t>
  </si>
  <si>
    <t>010-8606-1561</t>
  </si>
  <si>
    <t>한영란</t>
  </si>
  <si>
    <t>010-8649-1561</t>
  </si>
  <si>
    <t>[37562 ] 경북 포항시 북구 흥해읍 도음로877번길 15 (학천리, 삼도뷰엔빌)107동 1803호</t>
  </si>
  <si>
    <t>[37697 ] 경북 포항시 북구 양학로 70-30 (학잠동, 학잠보성아파트)103-2002호</t>
  </si>
  <si>
    <t>kim0024</t>
  </si>
  <si>
    <t>010-9144-2336</t>
  </si>
  <si>
    <t>윤주희</t>
  </si>
  <si>
    <t>[37883 ] 경북 포항시 남구 오천읍 남원로 83 (원리, 1차부영아파트)203동401호</t>
  </si>
  <si>
    <t>안종현</t>
  </si>
  <si>
    <t>anj45680</t>
  </si>
  <si>
    <t>010-9859-0857</t>
  </si>
  <si>
    <t>안정임</t>
  </si>
  <si>
    <t>010-5360-6613</t>
  </si>
  <si>
    <t>[37532] 경북 포항시 북구 흥해읍 용전길68번길 12-1 (용전리)흥해읍 용전길 68번길 12-1</t>
  </si>
  <si>
    <t>[37667 ] 경북 포항시 남구 지곡로278번길 2 (지곡동)205동 204호</t>
  </si>
  <si>
    <t>정소유</t>
  </si>
  <si>
    <t>sso0925</t>
  </si>
  <si>
    <t>010-9913-3866</t>
  </si>
  <si>
    <t>이연진</t>
  </si>
  <si>
    <t>010-6613-3866</t>
  </si>
  <si>
    <t>[37560 ] 경북 포항시 북구 흥해읍 초곡지구로58번길 82 (초곡리, 화산샬레아파트)107동 303호</t>
  </si>
  <si>
    <t>전체_202411_주문현황 (2024-11-27)</t>
  </si>
  <si>
    <t>3 회</t>
  </si>
  <si>
    <t>조연우</t>
  </si>
  <si>
    <t>yw0712</t>
  </si>
  <si>
    <t>010-8548-4532</t>
  </si>
  <si>
    <t>정정윤</t>
  </si>
  <si>
    <t>010-4163-4532</t>
  </si>
  <si>
    <t>[37560 ] 경북 포항시 북구 흥해읍 초곡지구로58번길 52 (초곡리, 초곡삼구트리니엔 시티)101동1202호</t>
  </si>
  <si>
    <t>임지원</t>
  </si>
  <si>
    <t>o2eing</t>
  </si>
  <si>
    <t>포항인덕초등학교</t>
  </si>
  <si>
    <t>010-9646-8114</t>
  </si>
  <si>
    <t>[37881] 경북 포항시 남구 오천읍 중원로 71-30 (원리, 5차부영아파트)504동302호</t>
  </si>
  <si>
    <t>이하겸</t>
  </si>
  <si>
    <t>sabiyung1</t>
  </si>
  <si>
    <t>010-2292-5155</t>
  </si>
  <si>
    <t>모다영</t>
  </si>
  <si>
    <t>[37590 ] 경북 포항시 북구 천마로90번길 11 (양덕동, 2차이편한세상아파트)204동1902호</t>
  </si>
  <si>
    <t>[37545 ] 경북 포항시 북구 흥해읍 중성로32번길 30-1 (남성리, 대동빌라)1동 109호</t>
  </si>
  <si>
    <t>김지후</t>
  </si>
  <si>
    <t>jihu486</t>
  </si>
  <si>
    <t>010-4502-8292</t>
  </si>
  <si>
    <t>김정미</t>
  </si>
  <si>
    <t>[37699 ] 경북 포항시 북구 양학로34번길 14 (학잠동, 대림힐타운)107동205호</t>
  </si>
  <si>
    <t>우종현</t>
  </si>
  <si>
    <t>speakerrager2</t>
  </si>
  <si>
    <t>010-5204-4483</t>
  </si>
  <si>
    <t>이소희</t>
  </si>
  <si>
    <t>[37639 ] 경북 포항시 북구 우창로 20 (우현동, 신동아베르디1차)205동 407호</t>
  </si>
  <si>
    <t>허성준</t>
  </si>
  <si>
    <t>heostar</t>
  </si>
  <si>
    <t>010-7113-1552</t>
  </si>
  <si>
    <t>신주연</t>
  </si>
  <si>
    <t>010-4758-7766</t>
  </si>
  <si>
    <t>[37664 ] 경북 포항시 남구 효자로 62 (효자동, 테라비아타 in 지곡)경북 포항시 효자로 62 테라비아타in지곡 302동 406호</t>
  </si>
  <si>
    <t>양다겸</t>
  </si>
  <si>
    <t>friendshipeduca</t>
  </si>
  <si>
    <t>010-5288-5358</t>
  </si>
  <si>
    <t>신은서</t>
  </si>
  <si>
    <t>[37887 ] 경북 포항시 남구 오천읍 문덕로12번길 29 (문덕리, 성우천마타운2차)103동 506호</t>
  </si>
  <si>
    <t>김수영</t>
  </si>
  <si>
    <t>monkeyvisionary</t>
  </si>
  <si>
    <t>010-9100-1251</t>
  </si>
  <si>
    <t>최혜미</t>
  </si>
  <si>
    <t>[37831 ] 경북 포항시 남구 상공로32번길 28-1 (대도동, 경포대도빌라)나동 409호</t>
  </si>
  <si>
    <t>고윤우</t>
  </si>
  <si>
    <t>determinedadven</t>
  </si>
  <si>
    <t>010-4606-5699</t>
  </si>
  <si>
    <t>임현정</t>
  </si>
  <si>
    <t>[37608 ] 경북 포항시 북구 용두산길 62 (두호동, 청우대림2차아파트)102동 409호</t>
  </si>
  <si>
    <t>전성민</t>
  </si>
  <si>
    <t>snatchedsaetsky</t>
  </si>
  <si>
    <t>010-4417-1488</t>
  </si>
  <si>
    <t>전형찬</t>
  </si>
  <si>
    <t>[37636 ] 경북 포항시 북구 우창동로 129 (우현동, 중해마루힐)111동 303호</t>
  </si>
  <si>
    <t>이서원</t>
  </si>
  <si>
    <t>imp10002</t>
  </si>
  <si>
    <t>010-9346-7804</t>
  </si>
  <si>
    <t>권미현</t>
  </si>
  <si>
    <t>010-9376-7804</t>
  </si>
  <si>
    <t>[37826 ] 경북 포항시 남구 상공로104번길 26 (대도동, 중앙상도타운)나동408호</t>
  </si>
  <si>
    <t>jaehee1019</t>
  </si>
  <si>
    <t>010-4086-1608</t>
  </si>
  <si>
    <t>[37669] 경북 포항시 남구 지곡로 294 (지곡동, 효자그린아파트)210동 403호</t>
  </si>
  <si>
    <t>함도영</t>
  </si>
  <si>
    <t>doyoung0812</t>
  </si>
  <si>
    <t>010-4168-7673</t>
  </si>
  <si>
    <t>이연옥</t>
  </si>
  <si>
    <t>010-5185-7673</t>
  </si>
  <si>
    <t>[37626 ] 경북 포항시 북구 두호로6번길 8 (두호동)호텔퀸즈 안내실</t>
  </si>
  <si>
    <t>장효인</t>
  </si>
  <si>
    <t>hinjang1116</t>
  </si>
  <si>
    <t>010-2877-3553</t>
  </si>
  <si>
    <t>[37697] 경북 포항시 북구 양학로 70-30 (학잠동, 학잠보성아파트)103동2303호</t>
  </si>
  <si>
    <t>이송현</t>
  </si>
  <si>
    <t>springball</t>
  </si>
  <si>
    <t>한동글로벌학교</t>
  </si>
  <si>
    <t>010-8522-1361</t>
  </si>
  <si>
    <t>김춘옥</t>
  </si>
  <si>
    <t>[37590 ] 경북 포항시 북구 천마로72번길 33 (양덕동, 삼구트리니엔아파트)101동 2105호</t>
  </si>
  <si>
    <t>[37671 ] 경북 포항시 남구 지곡로 319 (지곡동, 그린빌라)303-504</t>
  </si>
  <si>
    <t>설두환</t>
  </si>
  <si>
    <t>SDH1013</t>
  </si>
  <si>
    <t>010-5698-1219</t>
  </si>
  <si>
    <t>서연경</t>
  </si>
  <si>
    <t>[37666 ] 경북 포항시 남구 지곡로 102 (지곡동, 낙원아파트)7동 103호</t>
  </si>
  <si>
    <t>bb1357</t>
  </si>
  <si>
    <t>010-8542-6599</t>
  </si>
  <si>
    <t>백혜정</t>
  </si>
  <si>
    <t>010-8521-7064</t>
  </si>
  <si>
    <t>[37883 ] 경북 포항시 남구 오천읍 남원로 85 (원리, 2차부영아파트)122동601호</t>
  </si>
  <si>
    <t>신혜빈</t>
  </si>
  <si>
    <t>love0620</t>
  </si>
  <si>
    <t>010-9019-0737</t>
  </si>
  <si>
    <t>허태희</t>
  </si>
  <si>
    <t>[37648 ] 경북 포항시 북구 용흥로 354 (용흥동, 용흥쌍용아파트)104동 1101호</t>
  </si>
  <si>
    <t>박재민</t>
  </si>
  <si>
    <t>Pjmin</t>
  </si>
  <si>
    <t>010-2423-7962</t>
  </si>
  <si>
    <t>김영미</t>
  </si>
  <si>
    <t>[37566 ] 경북 포항시 북구 흥해읍 이인로 90 (이인리, 한화포레나 포항)112동1906호</t>
  </si>
  <si>
    <t>윤인서</t>
  </si>
  <si>
    <t>jasmin0506</t>
  </si>
  <si>
    <t>010-9819-1018</t>
  </si>
  <si>
    <t>권은미</t>
  </si>
  <si>
    <t>[37590 ] 경북 포항시 북구 천마로72번길 11 (양덕동, 남광하우스토리아파트)103-2402</t>
  </si>
  <si>
    <t>hhper</t>
  </si>
  <si>
    <t>포항원동초</t>
  </si>
  <si>
    <t>010-9959-2033</t>
  </si>
  <si>
    <t>손효정</t>
  </si>
  <si>
    <t>[37883 ] 경북 포항시 남구 오천읍 남원로 83 (원리, 1차부영아파트)202동203호</t>
  </si>
  <si>
    <t>최지율</t>
  </si>
  <si>
    <t>jiyulchoi14</t>
  </si>
  <si>
    <t>010-7711-0904</t>
  </si>
  <si>
    <t>고은미</t>
  </si>
  <si>
    <t>[37587 ] 경북 포항시 북구 장량로139번길 11 (장성동, 풀니스4차)502호</t>
  </si>
  <si>
    <t>박도경</t>
  </si>
  <si>
    <t>pdk8579</t>
  </si>
  <si>
    <t>010-3954-8579</t>
  </si>
  <si>
    <t>010-9366-8579</t>
  </si>
  <si>
    <t>[37560 ] 경북 포항시 북구 흥해읍 초곡지구로58번길 65-9 (초곡리, 초곡리슈빌)108동1102호</t>
  </si>
  <si>
    <t>조이현</t>
  </si>
  <si>
    <t>lenosi84</t>
  </si>
  <si>
    <t>010-2811-7430</t>
  </si>
  <si>
    <t>조정우</t>
  </si>
  <si>
    <t>[37571 ] 경북 포항시 북구 장량중앙로 99 (양덕동, 양덕 삼구트리니엔 4차)410동403호</t>
  </si>
  <si>
    <t>[37713 ] 경북 포항시 북구 학전로 35 (학산동, 우방청운타운)106동801호</t>
  </si>
  <si>
    <t>황태준</t>
  </si>
  <si>
    <t>htj140723</t>
  </si>
  <si>
    <t>010-8568-6833</t>
  </si>
  <si>
    <t>정은하</t>
  </si>
  <si>
    <t>[37883 ] 경북 포항시 남구 오천읍 남원로 83 (원리, 1차부영아파트)204동103호</t>
  </si>
  <si>
    <t>김민율</t>
  </si>
  <si>
    <t>cupid0070</t>
  </si>
  <si>
    <t>포항송곡초</t>
  </si>
  <si>
    <t>010-9443-1144</t>
  </si>
  <si>
    <t>박서영</t>
  </si>
  <si>
    <t>[37579 ] 경북 포항시 북구 장량로17번길 65 (장성동, 삼도뷰엔빌아파트)102동 502호</t>
  </si>
  <si>
    <t>박재진</t>
  </si>
  <si>
    <t>aammb79</t>
  </si>
  <si>
    <t>흥해남산초</t>
  </si>
  <si>
    <t>010-9338-7546</t>
  </si>
  <si>
    <t>이명희</t>
  </si>
  <si>
    <t>[37546 ] 경북 포항시 북구 흥해읍 남옥로 20 (남성리, 흥해 서희스타힐스 더캐슬)103동305호</t>
  </si>
  <si>
    <t>[37627 ] 경북 포항시 북구 우창로 166 (창포동, 창포메트로시티2단지)216-1901</t>
  </si>
  <si>
    <t>audtn8004</t>
  </si>
  <si>
    <t>포항제철초등</t>
  </si>
  <si>
    <t>010-8842-6462</t>
  </si>
  <si>
    <t>김시연</t>
  </si>
  <si>
    <t>010-9008-6462</t>
  </si>
  <si>
    <t>[37685 ] 경북 포항시 남구 대이로 10 (대잠동, 대잠트리니엔)103-202</t>
  </si>
  <si>
    <t>yuna0212</t>
  </si>
  <si>
    <t>010-7927-4527</t>
  </si>
  <si>
    <t>임미경</t>
  </si>
  <si>
    <t>[37879 ] 경북 포항시 남구 오천읍 중원로 16 (원리, 힐스테이트 포항)104동 1503호</t>
  </si>
  <si>
    <t>[37628 ] 경북 포항시 북구 새천년대로1123번길 14 (장성동, 창포청구타운)103동702호</t>
  </si>
  <si>
    <t>오현우</t>
  </si>
  <si>
    <t>hyunwoo</t>
  </si>
  <si>
    <t>010-3534-7770</t>
  </si>
  <si>
    <t>함선옥</t>
  </si>
  <si>
    <t>[37685 ] 경북 포항시 남구 대이로 10 (대잠동, 대잠트리니엔)102동603호</t>
  </si>
  <si>
    <t>강지온</t>
  </si>
  <si>
    <t>ziony14</t>
  </si>
  <si>
    <t>010-8751-2068</t>
  </si>
  <si>
    <t>최미영</t>
  </si>
  <si>
    <t>[37926 ] 경북 포항시 남구 동해면 연오로 91 (신정리, 포항코아루 블루인시티)102동 703호</t>
  </si>
  <si>
    <t>전지현</t>
  </si>
  <si>
    <t>jch3291</t>
  </si>
  <si>
    <t>010-7402-7608</t>
  </si>
  <si>
    <t>010-7662-7608</t>
  </si>
  <si>
    <t>[37541 ] 경북 포항시 북구 흥해읍 한동로97번길 8-1 (중성리)단독주택</t>
  </si>
  <si>
    <t>전지은</t>
  </si>
  <si>
    <t>ksj8669</t>
  </si>
  <si>
    <t>010-7462-7608</t>
  </si>
  <si>
    <t>윤하</t>
  </si>
  <si>
    <t>okdolmin99</t>
  </si>
  <si>
    <t>원동초</t>
  </si>
  <si>
    <t>010-2217-9623</t>
  </si>
  <si>
    <t>윤근식</t>
  </si>
  <si>
    <t>010-5311-9623</t>
  </si>
  <si>
    <t>[37886 ] 경북 포항시 남구 오천읍 냉천로 340 (문덕리, 대궁꿈마을아파트)대궁꿈마을아파트 101동 709호</t>
  </si>
  <si>
    <t>조민성</t>
  </si>
  <si>
    <t>jms1019</t>
  </si>
  <si>
    <t>010-4530-8786</t>
  </si>
  <si>
    <t>[37574 ] 경북 포항시 북구 장량중앙로 33 (양덕동, 한양 수자인)202동 102호</t>
  </si>
  <si>
    <t>김도원</t>
  </si>
  <si>
    <t>Whge738</t>
  </si>
  <si>
    <t>010-2558-2340</t>
  </si>
  <si>
    <t>이미애</t>
  </si>
  <si>
    <t>010-3326-2340</t>
  </si>
  <si>
    <t>[37590 ] 경북 포항시 북구 천마로72번길 11 (양덕동, 남광하우스토리아파트)34105동1904호</t>
  </si>
  <si>
    <t>이윤호</t>
  </si>
  <si>
    <t>yh0923</t>
  </si>
  <si>
    <t>010-9895-4839</t>
  </si>
  <si>
    <t>정은주</t>
  </si>
  <si>
    <t>010-8896-4839</t>
  </si>
  <si>
    <t>[37570 ] 경북 포항시 북구 천마로 123 (양덕동, 양덕삼구트리니엔3차)307-1605</t>
  </si>
  <si>
    <t>[37883 ] 경북 포항시 남구 오천읍 남원로 85 (원리, 2차부영아파트)134동802호</t>
  </si>
  <si>
    <t>[37604 ] 경북 포항시 북구 삼호로 391 (환호동, 환호해맞이그린빌)104동1202호</t>
  </si>
  <si>
    <t>[37590 ] 경북 포항시 북구 천마로90번길 33 (양덕동, 1차이편한세상아파트)104동402</t>
  </si>
  <si>
    <t>박서후</t>
  </si>
  <si>
    <t>Seohoo1022</t>
  </si>
  <si>
    <t>010-5911-3713</t>
  </si>
  <si>
    <t>서나영</t>
  </si>
  <si>
    <t>010-7400-3713</t>
  </si>
  <si>
    <t>[37638 ] 경북 포항시 북구 우창동로 71 (우현동, 풍림아이원아파트)102동 1102호</t>
  </si>
  <si>
    <t>ippyjj</t>
  </si>
  <si>
    <t>010-8379-0210</t>
  </si>
  <si>
    <t>임정화</t>
  </si>
  <si>
    <t>[37590 ] 경북 포항시 북구 천마로72번길 11 (양덕동, 남광하우스토리아파트)남광하우스토리 104동302호</t>
  </si>
  <si>
    <t>황나연</t>
  </si>
  <si>
    <t>hny8547</t>
  </si>
  <si>
    <t>010-4734-8547</t>
  </si>
  <si>
    <t>김해정</t>
  </si>
  <si>
    <t>[37574 ] 경북 포항시 북구 장량중앙로 33 (양덕동, 한양 수자인)205동 902호</t>
  </si>
  <si>
    <t>윤주혁</t>
  </si>
  <si>
    <t>yunjh0215</t>
  </si>
  <si>
    <t>010-3524-7619</t>
  </si>
  <si>
    <t>문새별</t>
  </si>
  <si>
    <t>[37779 ] 경북 포항시 남구 양학천로118번길 50 (대도동)베네치아 303호</t>
  </si>
  <si>
    <t>이시현</t>
  </si>
  <si>
    <t>moon0806m</t>
  </si>
  <si>
    <t>010-3412-2568</t>
  </si>
  <si>
    <t>문소연</t>
  </si>
  <si>
    <t>[37659 ] 경북 포항시 남구 포스코대로 61 (이동)더이안테라스하우스302호</t>
  </si>
  <si>
    <t>문지민</t>
  </si>
  <si>
    <t>algus7979</t>
  </si>
  <si>
    <t>010-4171-2435</t>
  </si>
  <si>
    <t>손미현</t>
  </si>
  <si>
    <t>[37697 ] 경북 포항시 북구 양학로 70-30 (학잠동, 학잠보성아파트)103동 2401호</t>
  </si>
  <si>
    <t>mcw0921</t>
  </si>
  <si>
    <t>손예주</t>
  </si>
  <si>
    <t>sonyj4435</t>
  </si>
  <si>
    <t>010-4541-4435</t>
  </si>
  <si>
    <t>이나윤</t>
  </si>
  <si>
    <t>[37591 ] 경북 포항시 북구 양덕로50번길 33 (양덕동, 삼성쉐르빌아파트)107동1002호</t>
  </si>
  <si>
    <t>강선영</t>
  </si>
  <si>
    <t>pin140423</t>
  </si>
  <si>
    <t>010-9540-9098</t>
  </si>
  <si>
    <t>남선향</t>
  </si>
  <si>
    <t>[37591 ] 경북 포항시 북구 양덕로50번길 33 (양덕동, 삼성쉐르빌아파트)106동602호</t>
  </si>
  <si>
    <t>jsem0808</t>
  </si>
  <si>
    <t>010-8499-0613</t>
  </si>
  <si>
    <t>조은미</t>
  </si>
  <si>
    <t>[37765 ] 경북 포항시 북구 중흥로140번길 11-3 (죽도동)1층</t>
  </si>
  <si>
    <t>김요안</t>
  </si>
  <si>
    <t>kimyoan1</t>
  </si>
  <si>
    <t>010-6854-5438</t>
  </si>
  <si>
    <t>유기숙</t>
  </si>
  <si>
    <t>[37671] 경북 포항시 남구 지곡로 303 (지곡동, 그린빌라)324~101</t>
  </si>
  <si>
    <t>[37591] 경북 포항시 북구 양덕로 60 (양덕동, 풍림아이원아파트)111동1002호</t>
  </si>
  <si>
    <t>임장준</t>
  </si>
  <si>
    <t>iamjjlim</t>
  </si>
  <si>
    <t>010-4819-1376</t>
  </si>
  <si>
    <t>박은수</t>
  </si>
  <si>
    <t>[37834 ] 경북 포항시 남구 상도남로 11 (대잠동, 포항 자이)105동2503호</t>
  </si>
  <si>
    <t>김린아</t>
  </si>
  <si>
    <t>dreamsmile1</t>
  </si>
  <si>
    <t>010-3929-0701</t>
  </si>
  <si>
    <t>[37834 ] 경북 포항시 남구 상도남로 25 (상도동, 포항 상도 코아루 센트럴 하임)105동1702호</t>
  </si>
  <si>
    <t>gksk7196</t>
  </si>
  <si>
    <t>[37627 ] 경북 포항시 북구 우창로 166 (창포동, 창포메트로시티2단지)204동 701호</t>
  </si>
  <si>
    <t>김나윤</t>
  </si>
  <si>
    <t>Starny12</t>
  </si>
  <si>
    <t>010-2328-4856</t>
  </si>
  <si>
    <t>이은심</t>
  </si>
  <si>
    <t>010-2326-4856</t>
  </si>
  <si>
    <t>[37648 ] 경북 포항시 북구 용흥로 354 (용흥동, 용흥쌍용아파트)106동 1102호</t>
  </si>
  <si>
    <t>임경모</t>
  </si>
  <si>
    <t>lkm13</t>
  </si>
  <si>
    <t>010-4522-1927</t>
  </si>
  <si>
    <t>김남옥</t>
  </si>
  <si>
    <t>[37566 ] 경북 포항시 북구 흥해읍 달전로 365 (이인리, 삼도드림파크)106동 509호</t>
  </si>
  <si>
    <t>lsw0131</t>
  </si>
  <si>
    <t>010-4830-9578</t>
  </si>
  <si>
    <t>김영지</t>
  </si>
  <si>
    <t>010-6559-9578</t>
  </si>
  <si>
    <t>[37710 ] 경북 포항시 북구 두호로 65 (두호동, 두호 SK VIEW 푸르지오)203동2204</t>
  </si>
  <si>
    <t>[37560 ] 경북 포항시 북구 흥해읍 초곡지구로 176 (초곡리, 포항초곡호반베르디움)107동 2105호</t>
  </si>
  <si>
    <t>[37547 ] 경북 포항시 북구 흥해읍 남미질로 43 (남성리, 경보전원맨션6차)505호</t>
  </si>
  <si>
    <t>김배성</t>
  </si>
  <si>
    <t>baesungk15</t>
  </si>
  <si>
    <t>010-8789-0461</t>
  </si>
  <si>
    <t>박진주</t>
  </si>
  <si>
    <t>[37570 ] 경북 포항시 북구 천마로 123 (양덕동, 양덕삼구트리니엔3차)삼구3차 301동 103호</t>
  </si>
  <si>
    <t>[37693] 경북 포항시 북구 이동로 48-1 (득량동, 이동삼성아파트 상가)105동 203호</t>
  </si>
  <si>
    <t>장아현</t>
  </si>
  <si>
    <t>zah0119</t>
  </si>
  <si>
    <t>구정초</t>
  </si>
  <si>
    <t>010-4525-6629</t>
  </si>
  <si>
    <t>권순희</t>
  </si>
  <si>
    <t>[37904 ] 경북 포항시 남구 오천읍 해병로181번길 8 (구정리, 서희스타힐스아파트)102동1506호</t>
  </si>
  <si>
    <t>차수인</t>
  </si>
  <si>
    <t>hbalaki2</t>
  </si>
  <si>
    <t>010-2365-0192</t>
  </si>
  <si>
    <t>황정미</t>
  </si>
  <si>
    <t>010-8868-0192</t>
  </si>
  <si>
    <t>[37677 ] 경북 포항시 남구 대이로 160 (이동, 경성골드아파트)101동904호</t>
  </si>
  <si>
    <t>윤휘준</t>
  </si>
  <si>
    <t>bijou1211</t>
  </si>
  <si>
    <t>010-3825-4621</t>
  </si>
  <si>
    <t>김경하</t>
  </si>
  <si>
    <t>[37587 ] 경북 포항시 북구 장량로113번길 30 (장성동, 장성현대아파트)106동306호</t>
  </si>
  <si>
    <t>[37835] 경북 포항시 남구 효성로63번길 6 (효자동)2층</t>
  </si>
  <si>
    <t>[37566 ] 경북 포항시 북구 흥해읍 이인로 90 (이인리, 한화포레나 포항)105동 1603호</t>
  </si>
  <si>
    <t>wns27</t>
  </si>
  <si>
    <t>달전초</t>
  </si>
  <si>
    <t>010-3757-6711</t>
  </si>
  <si>
    <t>[37566 ] 경북 포항시 북구 흥해읍 이인로 90 (이인리, 한화포레나 포항)101동 806호</t>
  </si>
  <si>
    <t>[37655] 경북 포항시 남구 연일읍 유동길 63 (유강리)테라하임301호</t>
  </si>
  <si>
    <t>배윤설</t>
  </si>
  <si>
    <t>sally04</t>
  </si>
  <si>
    <t>010-2574-9602</t>
  </si>
  <si>
    <t>정영미</t>
  </si>
  <si>
    <t>[37685] 경북 포항시 남구 대이로20번길 20 (대잠동, 대잠아델리아)103동 302호</t>
  </si>
  <si>
    <t>hayun1025</t>
  </si>
  <si>
    <t>naddo</t>
  </si>
  <si>
    <t>010-3507-8104</t>
  </si>
  <si>
    <t>[37669 ] 경북 포항시 남구 지곡로 294 (지곡동, 효자그린아파트)222-102</t>
  </si>
  <si>
    <t>김서희</t>
  </si>
  <si>
    <t>goood7777</t>
  </si>
  <si>
    <t>동부</t>
  </si>
  <si>
    <t>010-6663-2461</t>
  </si>
  <si>
    <t>0101-6663-2461</t>
  </si>
  <si>
    <t>[37611 ] 경북 포항시 북구 삼흥로32번길 10 (장성동, 조양상아타운)507</t>
  </si>
  <si>
    <t>하주원</t>
  </si>
  <si>
    <t>kongshoot</t>
  </si>
  <si>
    <t>010-3994-3842</t>
  </si>
  <si>
    <t>하창우</t>
  </si>
  <si>
    <t>[37881 ] 경북 포항시 남구 오천읍 남원로 86-19 (원리, 3차부영아파트)310동 204호</t>
  </si>
  <si>
    <t>정세형</t>
  </si>
  <si>
    <t>oinsosim2</t>
  </si>
  <si>
    <t>010-4842-5527</t>
  </si>
  <si>
    <t>김연수</t>
  </si>
  <si>
    <t>[37613 ] 경북 포항시 북구 삼흥로69번길 6 (장성동, 현진에버빌3단지아파트)303동605호</t>
  </si>
  <si>
    <t>정도경</t>
  </si>
  <si>
    <t>leoland</t>
  </si>
  <si>
    <t>010-5673-6553</t>
  </si>
  <si>
    <t>김선미</t>
  </si>
  <si>
    <t>[37721 ] 경북 포항시 북구 중앙로 448 (우현동, 우방궁전맨션)101동 507호</t>
  </si>
  <si>
    <t>모은율</t>
  </si>
  <si>
    <t>eyul0614</t>
  </si>
  <si>
    <t>010-4606-2235</t>
  </si>
  <si>
    <t>[37570 ] 경북 포항시 북구 천마로 123 (양덕동, 양덕삼구트리니엔3차)305동105호</t>
  </si>
  <si>
    <t>이수현</t>
  </si>
  <si>
    <t>jynyeop3752</t>
  </si>
  <si>
    <t>010-8664-4010</t>
  </si>
  <si>
    <t>이준호</t>
  </si>
  <si>
    <t>[37590 ] 경북 포항시 북구 천마로90번길 11 (양덕동, 2차이편한세상아파트)205동 1502호</t>
  </si>
  <si>
    <t>박지유</t>
  </si>
  <si>
    <t>jiyu0927</t>
  </si>
  <si>
    <t>010-2597-1916</t>
  </si>
  <si>
    <t>김세림</t>
  </si>
  <si>
    <t>[37566 ] 경북 포항시 북구 흥해읍 이인로 56 (이인리, 포항역삼구트리니엔)103동1001호</t>
  </si>
  <si>
    <t>최하연</t>
  </si>
  <si>
    <t>after1633</t>
  </si>
  <si>
    <t>010-3359-1944</t>
  </si>
  <si>
    <t>배희주</t>
  </si>
  <si>
    <t>[37840 ] 경북 포항시 남구 연일읍 동문로54번길 20 (오천리, 연일에코코아루아파트)102/404</t>
  </si>
  <si>
    <t>한채아</t>
  </si>
  <si>
    <t>cahan</t>
  </si>
  <si>
    <t>010-2309-9516</t>
  </si>
  <si>
    <t>김시원</t>
  </si>
  <si>
    <t>[37673 ] 경북 포항시 남구 지곡로 155 (지곡동, 교수아파트)4동1204호</t>
  </si>
  <si>
    <t>[37679 ] 경북 포항시 남구 포스코대로 154 (대잠동, 이동대우아파트)이동대우아파트103동405호</t>
  </si>
  <si>
    <t>정재혁</t>
  </si>
  <si>
    <t>djssjd2</t>
  </si>
  <si>
    <t>포항제철지곡</t>
  </si>
  <si>
    <t>010-5056-1210</t>
  </si>
  <si>
    <t>[37671 ] 경북 포항시 남구 지곡로 319 (지곡동, 그린빌라)307동102호</t>
  </si>
  <si>
    <t>최승안</t>
  </si>
  <si>
    <t>sa5886</t>
  </si>
  <si>
    <t>010-8218-1004</t>
  </si>
  <si>
    <t>최수용</t>
  </si>
  <si>
    <t>[37669 ] 경북 포항시 남구 지곡로 294 (지곡동, 효자그린아파트)219동 401호</t>
  </si>
  <si>
    <t>최지안</t>
  </si>
  <si>
    <t>ja6886</t>
  </si>
  <si>
    <t>송수빈</t>
  </si>
  <si>
    <t>tnwjdonly2</t>
  </si>
  <si>
    <t>원예성</t>
  </si>
  <si>
    <t>wonyeseong13</t>
  </si>
  <si>
    <t>010-3566-2834</t>
  </si>
  <si>
    <t>박영주</t>
  </si>
  <si>
    <t>010-3567-2834</t>
  </si>
  <si>
    <t>[37904] 경북 포항시 남구 오천읍 구정길 30 (구정리, 마린빌 데시앙)102-702</t>
  </si>
  <si>
    <t>a1234199</t>
  </si>
  <si>
    <t>010-9344-4595</t>
  </si>
  <si>
    <t>김현선</t>
  </si>
  <si>
    <t>010-7577-4595</t>
  </si>
  <si>
    <t>[37617 ] 경북 포항시 북구 성실로 55 (장성동, 현진에버빌1단지아파트)104동 103호</t>
  </si>
  <si>
    <t>채시원</t>
  </si>
  <si>
    <t>cool4002</t>
  </si>
  <si>
    <t>010-9911-4002</t>
  </si>
  <si>
    <t>정지경</t>
  </si>
  <si>
    <t>[37836 ] 경북 포항시 남구 효성로63번길 17 (효자동, 효자웰빙타운 에스케이뷰 2차아파트)201동 804호</t>
  </si>
  <si>
    <t>이인우</t>
  </si>
  <si>
    <t>romi6606</t>
  </si>
  <si>
    <t>010-6533-0399</t>
  </si>
  <si>
    <t>[37837 ] 경북 포항시 남구 새천년대로 306 (효자동, 포항효자웰빙타운에스케이뷰)103동302호</t>
  </si>
  <si>
    <t>[37579] 경북 포항시 북구 장량로17번길 65 (장성동, 삼도뷰엔빌아파트)102동2103호</t>
  </si>
  <si>
    <t>곽초원</t>
  </si>
  <si>
    <t>chook0318</t>
  </si>
  <si>
    <t>010-2804-0318</t>
  </si>
  <si>
    <t>조해정</t>
  </si>
  <si>
    <t>010-3153-0613</t>
  </si>
  <si>
    <t>[37575 ] 경북 포항시 북구 장량중앙로 40 (양덕동, 양덕 삼구트리니엔2차)203동 2107호</t>
  </si>
  <si>
    <t>김라임</t>
  </si>
  <si>
    <t>shy1257</t>
  </si>
  <si>
    <t>010-7171-1257</t>
  </si>
  <si>
    <t>송화연</t>
  </si>
  <si>
    <t>[37681 ] 경북 포항시 남구 대이로 68 (대잠동)혜원빌딩 301호</t>
  </si>
  <si>
    <t>허수지</t>
  </si>
  <si>
    <t>suji1226</t>
  </si>
  <si>
    <t>포항 해맞이 초등학교</t>
  </si>
  <si>
    <t>010-2820-8216</t>
  </si>
  <si>
    <t>[37604 ] 경북 포항시 북구 삼호로 391 (환호동, 환호해맞이그린빌)116동 2204호</t>
  </si>
  <si>
    <t>지성엽</t>
  </si>
  <si>
    <t>oo7688</t>
  </si>
  <si>
    <t>010-6642-4700</t>
  </si>
  <si>
    <t>정혜인</t>
  </si>
  <si>
    <t>[37627 ] 경북 포항시 북구 우창로 164 (창포동, 창포메트로시티1단지)102동 1202호</t>
  </si>
  <si>
    <t>kyw0105</t>
  </si>
  <si>
    <t>010-5062-8064</t>
  </si>
  <si>
    <t>김근호</t>
  </si>
  <si>
    <t>[37915 ] 경북 포항시 남구 오천읍 정몽주로 481 (문덕리, 문덕마린빌)103동 702호</t>
  </si>
  <si>
    <t>박건준</t>
  </si>
  <si>
    <t>pgjoon1joa</t>
  </si>
  <si>
    <t>010-2079-3654</t>
  </si>
  <si>
    <t>손은진</t>
  </si>
  <si>
    <t>[37837] 경북 포항시 남구 새천년대로 306 (효자동, 포항효자웰빙타운에스케이뷰)109동 2402호</t>
  </si>
  <si>
    <t>minjae0813</t>
  </si>
  <si>
    <t>010-7917-4432</t>
  </si>
  <si>
    <t>헤레스 아날다</t>
  </si>
  <si>
    <t>010-5842-4432</t>
  </si>
  <si>
    <t>[37780] 경북 포항시 북구 중흥로226번길 8-5 (죽도동, 조양맨션)503호</t>
  </si>
  <si>
    <t>[37881] 경북 포항시 남구 오천읍 남원로 86-19 (원리, 3차부영아파트)306동 1302호</t>
  </si>
  <si>
    <t>박가연</t>
  </si>
  <si>
    <t>sh23141</t>
  </si>
  <si>
    <t>포항흥해남산초등학교</t>
  </si>
  <si>
    <t>010-8563-5590</t>
  </si>
  <si>
    <t>최송화</t>
  </si>
  <si>
    <t>[37546 ] 경북 포항시 북구 흥해읍 남옥로 20 (남성리, 흥해 서희스타힐스 더캐슬)107동103호</t>
  </si>
  <si>
    <t>황석준</t>
  </si>
  <si>
    <t>seokjun3055</t>
  </si>
  <si>
    <t>포항동해초등학교</t>
  </si>
  <si>
    <t>010-9169-3055</t>
  </si>
  <si>
    <t>이현실</t>
  </si>
  <si>
    <t>010-9358-3055</t>
  </si>
  <si>
    <t>[37926 ] 경북 포항시 남구 동해면 연오로 91 (신정리, 포항코아루 블루인시티)105-601</t>
  </si>
  <si>
    <t>윤성혁</t>
  </si>
  <si>
    <t>skysun1243</t>
  </si>
  <si>
    <t>010-2032-5061</t>
  </si>
  <si>
    <t>조윤서</t>
  </si>
  <si>
    <t>010-7173-7270</t>
  </si>
  <si>
    <t>[37853 ] 경북 포항시 남구 연일읍 연일로 166 (생지리, 미래마을빌라)미래마을 아파트 102동 607호</t>
  </si>
  <si>
    <t>[37627 ] 경북 포항시 북구 우창로 166 (창포동, 창포메트로시티2단지)215동 1401호</t>
  </si>
  <si>
    <t>[37779 ] 경북 포항시 남구 양학천로118번길 19 (대도동)대도동</t>
  </si>
  <si>
    <t>정준용</t>
  </si>
  <si>
    <t>yoyo14</t>
  </si>
  <si>
    <t>010-8464-7997</t>
  </si>
  <si>
    <t>김교은</t>
  </si>
  <si>
    <t>[37587 ] 경북 포항시 북구 장량로113번길 30 (장성동, 장성현대아파트)106-1806</t>
  </si>
  <si>
    <t>wekykiki</t>
  </si>
  <si>
    <t>010-6202-0523</t>
  </si>
  <si>
    <t>우은경</t>
  </si>
  <si>
    <t>[37883 ] 경북 포항시 남구 오천읍 남원로 85 (원리, 2차부영아파트)134동 1303호</t>
  </si>
  <si>
    <t>장한결</t>
  </si>
  <si>
    <t>jjangever</t>
  </si>
  <si>
    <t>010-8495-7157</t>
  </si>
  <si>
    <t>장성현</t>
  </si>
  <si>
    <t>010-2960-1157</t>
  </si>
  <si>
    <t>[37879 ] 경북 포항시 남구 오천읍 중원로 16 (원리, 힐스테이트 포항)115-102</t>
  </si>
  <si>
    <t>savour14</t>
  </si>
  <si>
    <t>010-8744-7505</t>
  </si>
  <si>
    <t>김종관</t>
  </si>
  <si>
    <t>[37677 ] 경북 포항시 남구 포스코대로 159 (대잠동, 이동우방파크빌)105동 1103호</t>
  </si>
  <si>
    <t>하민규</t>
  </si>
  <si>
    <t>bechat333</t>
  </si>
  <si>
    <t>010-5484-0277</t>
  </si>
  <si>
    <t>010-2803-0227</t>
  </si>
  <si>
    <t>[37878] 경북 포항시 남구 인덕로37번길 11 (인덕동, 명품빌라)나동 301호</t>
  </si>
  <si>
    <t>이강현</t>
  </si>
  <si>
    <t>노이현</t>
  </si>
  <si>
    <t>yirho20208</t>
  </si>
  <si>
    <t>010-3341-6381</t>
  </si>
  <si>
    <t>이정연</t>
  </si>
  <si>
    <t>[37673] 경북 포항시 남구 지곡로 155 (지곡동, 교수아파트)4-202</t>
  </si>
  <si>
    <t>김진혁</t>
  </si>
  <si>
    <t>mark0759</t>
  </si>
  <si>
    <t>010-8563-2850</t>
  </si>
  <si>
    <t>김민진</t>
  </si>
  <si>
    <t>[37680] 경북 포항시 남구 대이로 100 (대잠동, 이동현대홈타운)106동 1306호</t>
  </si>
  <si>
    <t>박시은</t>
  </si>
  <si>
    <t>sieun1151</t>
  </si>
  <si>
    <t>010-2537-4172</t>
  </si>
  <si>
    <t>이혜림</t>
  </si>
  <si>
    <t>[37591 ] 경북 포항시 북구 양덕로 60 (양덕동, 풍림아이원아파트)117동2203호</t>
  </si>
  <si>
    <t>황인성</t>
  </si>
  <si>
    <t>eroom443</t>
  </si>
  <si>
    <t>010-2045-7783</t>
  </si>
  <si>
    <t>이혜정</t>
  </si>
  <si>
    <t>[37696 ] 경북 포항시 북구 양학로 19-8 (득량동)신원아침도시퀘렌시아 106동 1102호</t>
  </si>
  <si>
    <t>김준범</t>
  </si>
  <si>
    <t>beom</t>
  </si>
  <si>
    <t>010-6865-2448</t>
  </si>
  <si>
    <t>신현숙</t>
  </si>
  <si>
    <t>[37577 ] 경북 포항시 북구 침촌지구로 10 (장성동, 장성 푸르지오)107동2501호</t>
  </si>
  <si>
    <t>[37787 ] 경북 포항시 북구 중앙로212번길 7 (죽도동, 신성원룸)4층</t>
  </si>
  <si>
    <t>황석호</t>
  </si>
  <si>
    <t>seokho3208</t>
  </si>
  <si>
    <t>010-9198-3208</t>
  </si>
  <si>
    <t>이지호</t>
  </si>
  <si>
    <t>greenpym</t>
  </si>
  <si>
    <t>010-4165-0587</t>
  </si>
  <si>
    <t>박나윤</t>
  </si>
  <si>
    <t>[37560 ] 경북 포항시 북구 흥해읍 초곡지구로58번길 52 (초곡리, 초곡삼구트리니엔 시티)101동 1301호</t>
  </si>
  <si>
    <t>[37834] 경북 포항시 남구 상도남로 25 (상도동, 포항 상도 코아루 센트럴 하임)103동 2801호</t>
  </si>
  <si>
    <t>min0426v</t>
  </si>
  <si>
    <t>010-9485-2653</t>
  </si>
  <si>
    <t>최아인</t>
  </si>
  <si>
    <t>[37655 ] 경북 포항시 남구 연일읍 유강길10번길 49 (유강리, 유강 코아루 1단지)102동1402호</t>
  </si>
  <si>
    <t>김지욱</t>
  </si>
  <si>
    <t>kim1016v</t>
  </si>
  <si>
    <t>강찬</t>
  </si>
  <si>
    <t>zlzlzlzlzlv</t>
  </si>
  <si>
    <t>대도초</t>
  </si>
  <si>
    <t>010-2267-8030</t>
  </si>
  <si>
    <t>김혜리</t>
  </si>
  <si>
    <t>010-2227-8030</t>
  </si>
  <si>
    <t>[37802 ] 경북 포항시 남구 축항로 94 (송도동)2층</t>
  </si>
  <si>
    <t>서다솜</t>
  </si>
  <si>
    <t>sds131121</t>
  </si>
  <si>
    <t>010-9365-9680</t>
  </si>
  <si>
    <t>이은정</t>
  </si>
  <si>
    <t>[37629 ] 경북 포항시 북구 새천년대로1123번길 9 (창포동, 창포주공2단지아파트)209동 408호</t>
  </si>
  <si>
    <t>진민기</t>
  </si>
  <si>
    <t>jmg0427</t>
  </si>
  <si>
    <t>010-3399-9893</t>
  </si>
  <si>
    <t>진석재</t>
  </si>
  <si>
    <t>[37577 ] 경북 포항시 북구 침촌지구로 10 (장성동, 장성 푸르지오)108동604호</t>
  </si>
  <si>
    <t>송무경</t>
  </si>
  <si>
    <t>mugyeong</t>
  </si>
  <si>
    <t>010-8740-1074</t>
  </si>
  <si>
    <t>금은실</t>
  </si>
  <si>
    <t>[37836 ] 경북 포항시 남구 효성로 55 (효자동, 효자풍림아이원아파트)102동 1601호</t>
  </si>
  <si>
    <t>sadie0330</t>
  </si>
  <si>
    <t>010-2054-6045</t>
  </si>
  <si>
    <t>최효진</t>
  </si>
  <si>
    <t>[37679 ] 경북 포항시 남구 포스코대로 154 (대잠동, 이동대우아파트)101-1304</t>
  </si>
  <si>
    <t>[37586 ] 경북 포항시 북구 법원로40번길 38 (장성동, 롯데낙천대아파트)105동 804호</t>
  </si>
  <si>
    <t>윤시준</t>
  </si>
  <si>
    <t>ysj425</t>
  </si>
  <si>
    <t>010-2977-4792</t>
  </si>
  <si>
    <t>이혜민</t>
  </si>
  <si>
    <t>[37879 ] 경북 포항시 남구 오천읍 중원로 16 (원리, 힐스테이트 포항)힐스테이트포항 104동 1003호</t>
  </si>
  <si>
    <t>김준우</t>
  </si>
  <si>
    <t>junwoo2013</t>
  </si>
  <si>
    <t>010-3582-5019</t>
  </si>
  <si>
    <t>박문정</t>
  </si>
  <si>
    <t>[37664 ] 경북 포항시 남구 효자로 62 (효자동, 테라비아타 in 지곡)201동504호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</si>
</sst>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177" fontId="0" fillId="7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5"/>
  <sheetViews>
    <sheetView workbookViewId="0">
      <selection activeCell="H19" sqref="H19"/>
    </sheetView>
  </sheetViews>
  <sheetFormatPr defaultRowHeight="16.5" x14ac:dyDescent="0.3"/>
  <cols>
    <col min="1" max="7" width="15.625" style="1" customWidth="1"/>
    <col min="8" max="8" width="11.75" style="1" customWidth="1"/>
    <col min="9" max="9" width="10.625" style="1" bestFit="1" customWidth="1"/>
    <col min="10" max="10" width="16.875" style="1" bestFit="1" customWidth="1"/>
    <col min="11" max="11" width="25.5" style="1" bestFit="1" customWidth="1"/>
    <col min="12" max="12" width="12" style="1" customWidth="1"/>
    <col min="13" max="13" width="17.25" style="1" bestFit="1" customWidth="1"/>
    <col min="14" max="14" width="11.25" style="1" bestFit="1" customWidth="1"/>
    <col min="18" max="18" width="21.375" style="1" bestFit="1" customWidth="1"/>
    <col min="20" max="20" width="17.25" style="1" bestFit="1" customWidth="1"/>
    <col min="22" max="22" width="17.25" style="1" bestFit="1" customWidth="1"/>
    <col min="23" max="26" width="9" style="1" customWidth="1"/>
    <col min="27" max="27" width="25.5" style="1" bestFit="1" customWidth="1"/>
    <col min="28" max="28" width="11.25" style="1" bestFit="1" customWidth="1"/>
    <col min="29" max="29" width="27.625" style="1" bestFit="1" customWidth="1"/>
    <col min="30" max="30" width="11.25" style="1" bestFit="1" customWidth="1"/>
    <col min="31" max="92" width="9" style="1" customWidth="1"/>
    <col min="93" max="16384" width="9" style="1"/>
  </cols>
  <sheetData>
    <row r="1" spans="1:30" ht="17.25" customHeight="1" x14ac:dyDescent="0.3">
      <c r="C1"/>
      <c r="D1"/>
      <c r="E1"/>
      <c r="F1" s="37" t="str">
        <f ca="1">TEXT(NOW(),"MM월 DD일 HH시 MM분 현황")</f>
        <v>11월 27일 16시 33분 현황</v>
      </c>
      <c r="G1" s="38"/>
      <c r="R1" s="1" t="e">
        <f t="array" ref="R1:R98">_xlfn.UNIQUE(_xlfn._xlws.FILTER(#REF!,#REF!&lt;&gt; ""))</f>
        <v>#REF!</v>
      </c>
      <c r="T1" s="1" t="e">
        <f t="array" ref="T1:T35">_xlfn.UNIQUE(_xlfn._xlws.FILTER(#REF!,#REF! &lt;&gt; ""))</f>
        <v>#REF!</v>
      </c>
      <c r="V1" s="1" t="e">
        <f t="array" ref="V1:V35">_xlfn.UNIQUE(_xlfn._xlws.FILTER(T:T, T:T &lt;&gt; ""))</f>
        <v>#REF!</v>
      </c>
      <c r="AA1" s="1" t="s">
        <v>0</v>
      </c>
      <c r="AB1" s="1" t="s">
        <v>1</v>
      </c>
      <c r="AC1" s="1" t="s">
        <v>2</v>
      </c>
      <c r="AD1" s="1" t="s">
        <v>1</v>
      </c>
    </row>
    <row r="2" spans="1:30" x14ac:dyDescent="0.3">
      <c r="R2" s="2" t="e">
        <v>#REF!</v>
      </c>
      <c r="S2" t="e">
        <f>COUNTIF(#REF!, R2)</f>
        <v>#REF!</v>
      </c>
      <c r="T2" s="1" t="e">
        <v>#REF!</v>
      </c>
      <c r="U2" t="e">
        <f>COUNTIF(#REF!, T2)</f>
        <v>#REF!</v>
      </c>
      <c r="V2" s="1" t="e">
        <v>#REF!</v>
      </c>
      <c r="AA2" s="1" t="s">
        <v>3</v>
      </c>
      <c r="AB2" s="1">
        <v>26</v>
      </c>
      <c r="AC2" s="3" t="s">
        <v>4</v>
      </c>
      <c r="AD2" s="1">
        <v>392</v>
      </c>
    </row>
    <row r="3" spans="1:30" ht="20.25" customHeight="1" x14ac:dyDescent="0.3">
      <c r="A3" s="34" t="s">
        <v>5</v>
      </c>
      <c r="B3" s="35"/>
      <c r="C3" s="35"/>
      <c r="D3" s="35"/>
      <c r="E3" s="35"/>
      <c r="F3" s="35"/>
      <c r="G3" s="35"/>
      <c r="H3" s="36"/>
      <c r="K3" s="34" t="s">
        <v>6</v>
      </c>
      <c r="L3" s="35"/>
      <c r="M3" s="35"/>
      <c r="N3" s="36"/>
      <c r="R3" s="2" t="e">
        <v>#REF!</v>
      </c>
      <c r="S3" t="e">
        <f>COUNTIF(#REF!, R3)</f>
        <v>#REF!</v>
      </c>
      <c r="T3" s="1" t="e">
        <v>#REF!</v>
      </c>
      <c r="U3" t="e">
        <f>COUNTIF(#REF!, T3)</f>
        <v>#REF!</v>
      </c>
      <c r="V3" s="1" t="e">
        <v>#REF!</v>
      </c>
      <c r="AA3" s="1" t="s">
        <v>7</v>
      </c>
      <c r="AB3" s="1">
        <v>29</v>
      </c>
      <c r="AC3" s="11" t="s">
        <v>8</v>
      </c>
      <c r="AD3" s="1">
        <v>45</v>
      </c>
    </row>
    <row r="4" spans="1:3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31" t="s">
        <v>14</v>
      </c>
      <c r="G4" s="7" t="s">
        <v>15</v>
      </c>
      <c r="H4" s="7" t="s">
        <v>16</v>
      </c>
      <c r="I4" s="7" t="s">
        <v>17</v>
      </c>
      <c r="K4" s="4" t="str">
        <f t="array" ref="K4:K24">_xlfn._xlws.FILTER(AA1:AA76, (COUNTIF(R1:R120, AA1:AA76) = 0)*(AA1:AA76&lt;&gt;""), "")</f>
        <v>포항</v>
      </c>
      <c r="L4" s="4" t="s">
        <v>1</v>
      </c>
      <c r="M4" s="4" t="str">
        <f t="array" ref="M4:M9">_xlfn._xlws.FILTER(AC1:AC40, (COUNTIF(V1:V100, AC1:AC40) = 0)*(AC1:AC40&lt;&gt;""), "")</f>
        <v>북구</v>
      </c>
      <c r="N4" s="4" t="s">
        <v>1</v>
      </c>
      <c r="R4" s="2" t="e">
        <v>#REF!</v>
      </c>
      <c r="S4" t="e">
        <f>COUNTIF(#REF!, R4)</f>
        <v>#REF!</v>
      </c>
      <c r="T4" s="1" t="e">
        <v>#REF!</v>
      </c>
      <c r="U4" t="e">
        <f>COUNTIF(#REF!, T4)</f>
        <v>#REF!</v>
      </c>
      <c r="V4" s="1" t="e">
        <v>#REF!</v>
      </c>
      <c r="AA4" s="1" t="s">
        <v>18</v>
      </c>
      <c r="AB4" s="1">
        <v>264</v>
      </c>
      <c r="AC4" s="3" t="s">
        <v>19</v>
      </c>
      <c r="AD4" s="1">
        <v>156</v>
      </c>
    </row>
    <row r="5" spans="1:30" x14ac:dyDescent="0.3">
      <c r="A5" s="4" t="s">
        <v>20</v>
      </c>
      <c r="B5" s="3" t="e">
        <f>COUNTIFS(#REF!,A5,#REF!,3)</f>
        <v>#REF!</v>
      </c>
      <c r="C5" s="3" t="e">
        <f>COUNTIFS(#REF!,A5,#REF!,4)</f>
        <v>#REF!</v>
      </c>
      <c r="D5" s="3" t="e">
        <f>COUNTIFS(#REF!,A5,#REF!,5)</f>
        <v>#REF!</v>
      </c>
      <c r="E5" s="3" t="e">
        <f>COUNTIFS(#REF!,A5,#REF!,6)</f>
        <v>#REF!</v>
      </c>
      <c r="F5" s="3" t="e">
        <f>SUM(B5:E5)</f>
        <v>#REF!</v>
      </c>
      <c r="G5" s="1">
        <v>0</v>
      </c>
      <c r="H5" s="3">
        <v>305</v>
      </c>
      <c r="I5" s="3">
        <v>47</v>
      </c>
      <c r="K5" s="3" t="str">
        <v>곡강초등학교</v>
      </c>
      <c r="L5" s="3">
        <f t="shared" ref="L5:L24" si="0">_xlfn.XLOOKUP(K5, AA:AA, AB:AB, "")</f>
        <v>26</v>
      </c>
      <c r="M5" s="3" t="str">
        <v>대구강북초등학교</v>
      </c>
      <c r="N5" s="3">
        <f>_xlfn.XLOOKUP(M5, AC:AC, AD:AD, "")</f>
        <v>392</v>
      </c>
      <c r="R5" s="2" t="e">
        <v>#REF!</v>
      </c>
      <c r="S5" t="e">
        <f>COUNTIF(#REF!, R5)</f>
        <v>#REF!</v>
      </c>
      <c r="T5" s="1" t="e">
        <v>#REF!</v>
      </c>
      <c r="U5" t="e">
        <f>COUNTIF(#REF!, T5)</f>
        <v>#REF!</v>
      </c>
      <c r="V5" s="1" t="e">
        <v>#REF!</v>
      </c>
      <c r="AA5" s="1" t="s">
        <v>21</v>
      </c>
      <c r="AB5" s="1">
        <v>25</v>
      </c>
      <c r="AC5" s="3" t="s">
        <v>22</v>
      </c>
      <c r="AD5" s="1">
        <v>483</v>
      </c>
    </row>
    <row r="6" spans="1:30" ht="20.25" customHeight="1" x14ac:dyDescent="0.3">
      <c r="A6" s="4" t="s">
        <v>23</v>
      </c>
      <c r="B6" s="3" t="e">
        <f>COUNTIFS(#REF!,A6,#REF!,3)</f>
        <v>#REF!</v>
      </c>
      <c r="C6" s="3" t="e">
        <f>COUNTIFS(#REF!,A6,#REF!,4)</f>
        <v>#REF!</v>
      </c>
      <c r="D6" s="3" t="e">
        <f>COUNTIFS(#REF!,A6,#REF!,5)</f>
        <v>#REF!</v>
      </c>
      <c r="E6" s="3" t="e">
        <f>COUNTIFS(#REF!,A6,#REF!,6)</f>
        <v>#REF!</v>
      </c>
      <c r="F6" s="3" t="e">
        <f>SUM(B6:E6)</f>
        <v>#REF!</v>
      </c>
      <c r="G6" s="9" t="s">
        <v>24</v>
      </c>
      <c r="H6" s="31" t="s">
        <v>25</v>
      </c>
      <c r="I6" s="31" t="s">
        <v>26</v>
      </c>
      <c r="K6" s="3" t="str">
        <v>구룡포초등학교</v>
      </c>
      <c r="L6" s="3">
        <f t="shared" si="0"/>
        <v>29</v>
      </c>
      <c r="M6" s="3" t="str">
        <v>대구경진초등학교</v>
      </c>
      <c r="N6" s="3">
        <f>_xlfn.XLOOKUP(M6, AC:AC, AD:AD, "")</f>
        <v>45</v>
      </c>
      <c r="R6" s="1" t="e">
        <v>#REF!</v>
      </c>
      <c r="S6" t="e">
        <f>COUNTIF(#REF!, R6)</f>
        <v>#REF!</v>
      </c>
      <c r="T6" s="1" t="e">
        <v>#REF!</v>
      </c>
      <c r="U6" t="e">
        <f>COUNTIF(#REF!, T6)</f>
        <v>#REF!</v>
      </c>
      <c r="V6" s="1" t="e">
        <v>#REF!</v>
      </c>
      <c r="AA6" s="1" t="s">
        <v>27</v>
      </c>
      <c r="AB6" s="1">
        <v>13</v>
      </c>
      <c r="AC6" s="3" t="s">
        <v>28</v>
      </c>
      <c r="AD6" s="1">
        <v>101</v>
      </c>
    </row>
    <row r="7" spans="1:30" ht="20.25" customHeight="1" x14ac:dyDescent="0.3">
      <c r="A7" s="5" t="s">
        <v>29</v>
      </c>
      <c r="B7" s="3" t="e">
        <f>SUM(B5:B6)</f>
        <v>#REF!</v>
      </c>
      <c r="C7" s="3" t="e">
        <f>SUM(C5:C6)</f>
        <v>#REF!</v>
      </c>
      <c r="D7" s="3" t="e">
        <f>SUM(D5:D6)</f>
        <v>#REF!</v>
      </c>
      <c r="E7" s="3" t="e">
        <f>SUM(E5:E6)</f>
        <v>#REF!</v>
      </c>
      <c r="F7" s="6" t="e">
        <f>SUM(B7:E7)</f>
        <v>#REF!</v>
      </c>
      <c r="G7" s="6" t="e">
        <f>(F7-H5)</f>
        <v>#REF!</v>
      </c>
      <c r="H7" s="6" t="e">
        <f>SUM(F7,G5)</f>
        <v>#REF!</v>
      </c>
      <c r="I7" s="6" t="e">
        <f>(H7-I5)</f>
        <v>#REF!</v>
      </c>
      <c r="K7" s="3" t="str">
        <v>구정초등학교</v>
      </c>
      <c r="L7" s="3">
        <f t="shared" si="0"/>
        <v>264</v>
      </c>
      <c r="M7" s="3" t="str">
        <v>대구관남초등학교</v>
      </c>
      <c r="N7" s="3">
        <f>_xlfn.XLOOKUP(M7, AC:AC, AD:AD, "")</f>
        <v>156</v>
      </c>
      <c r="R7" s="1" t="e">
        <v>#REF!</v>
      </c>
      <c r="S7" t="e">
        <f>COUNTIF(#REF!, R7)</f>
        <v>#REF!</v>
      </c>
      <c r="T7" s="1" t="e">
        <v>#REF!</v>
      </c>
      <c r="U7" t="e">
        <f>COUNTIF(#REF!, T7)</f>
        <v>#REF!</v>
      </c>
      <c r="V7" s="1" t="e">
        <v>#REF!</v>
      </c>
      <c r="AA7" s="1" t="s">
        <v>30</v>
      </c>
      <c r="AB7" s="1">
        <v>19</v>
      </c>
      <c r="AC7" s="3" t="s">
        <v>31</v>
      </c>
      <c r="AD7" s="1">
        <v>91</v>
      </c>
    </row>
    <row r="8" spans="1:30" ht="20.25" customHeight="1" x14ac:dyDescent="0.3">
      <c r="E8" s="31" t="s">
        <v>32</v>
      </c>
      <c r="F8" s="31" t="s">
        <v>33</v>
      </c>
      <c r="G8" s="31" t="s">
        <v>34</v>
      </c>
      <c r="H8" s="31" t="s">
        <v>35</v>
      </c>
      <c r="K8" s="3" t="str">
        <v>기계초등학교</v>
      </c>
      <c r="L8" s="3">
        <f t="shared" si="0"/>
        <v>25</v>
      </c>
      <c r="M8" s="3" t="str">
        <v>대구관문초등학교</v>
      </c>
      <c r="N8" s="3">
        <f>_xlfn.XLOOKUP(M8, AC:AC, AD:AD, "")</f>
        <v>483</v>
      </c>
      <c r="R8" s="1" t="e">
        <v>#REF!</v>
      </c>
      <c r="S8" t="e">
        <f>COUNTIF(#REF!, R8)</f>
        <v>#REF!</v>
      </c>
      <c r="T8" s="1" t="e">
        <v>#REF!</v>
      </c>
      <c r="U8" t="e">
        <f>COUNTIF(#REF!, T8)</f>
        <v>#REF!</v>
      </c>
      <c r="V8" s="1" t="e">
        <v>#REF!</v>
      </c>
      <c r="AA8" s="1" t="s">
        <v>36</v>
      </c>
      <c r="AB8" s="1">
        <v>123</v>
      </c>
      <c r="AC8" s="3" t="s">
        <v>37</v>
      </c>
      <c r="AD8" s="1">
        <v>95</v>
      </c>
    </row>
    <row r="9" spans="1:30" ht="20.25" customHeight="1" x14ac:dyDescent="0.3">
      <c r="E9" s="32">
        <v>511</v>
      </c>
      <c r="F9" s="32">
        <v>104</v>
      </c>
      <c r="G9" s="32">
        <v>548</v>
      </c>
      <c r="H9" s="6" t="e">
        <f>SUM(E9,F9,G9,I7)</f>
        <v>#REF!</v>
      </c>
      <c r="K9" s="3" t="str">
        <v>기북초등학교</v>
      </c>
      <c r="L9" s="3">
        <f t="shared" si="0"/>
        <v>13</v>
      </c>
      <c r="M9" s="3" t="str">
        <v>대구관음초등학교</v>
      </c>
      <c r="N9" s="3">
        <f>_xlfn.XLOOKUP(M9, AC:AC, AD:AD, "")</f>
        <v>101</v>
      </c>
      <c r="R9" s="1" t="e">
        <v>#REF!</v>
      </c>
      <c r="S9" t="e">
        <f>COUNTIF(#REF!, R9)</f>
        <v>#REF!</v>
      </c>
      <c r="T9" s="1" t="e">
        <v>#REF!</v>
      </c>
      <c r="U9" t="e">
        <f>COUNTIF(#REF!, T9)</f>
        <v>#REF!</v>
      </c>
      <c r="V9" s="1" t="e">
        <v>#REF!</v>
      </c>
      <c r="AA9" s="1" t="s">
        <v>38</v>
      </c>
      <c r="AB9" s="1">
        <v>127</v>
      </c>
      <c r="AC9" s="3" t="s">
        <v>39</v>
      </c>
      <c r="AD9" s="1">
        <v>174</v>
      </c>
    </row>
    <row r="10" spans="1:30" ht="20.25" customHeight="1" x14ac:dyDescent="0.3">
      <c r="K10" s="3" t="str">
        <v>남성초등학교</v>
      </c>
      <c r="L10" s="3">
        <f t="shared" si="0"/>
        <v>19</v>
      </c>
      <c r="M10" s="3"/>
      <c r="N10" s="3"/>
      <c r="R10" s="1" t="e">
        <v>#REF!</v>
      </c>
      <c r="S10" t="e">
        <f>COUNTIF(#REF!, R10)</f>
        <v>#REF!</v>
      </c>
      <c r="T10" s="1" t="e">
        <v>#REF!</v>
      </c>
      <c r="U10" t="e">
        <f>COUNTIF(#REF!, T10)</f>
        <v>#REF!</v>
      </c>
      <c r="V10" s="1" t="e">
        <v>#REF!</v>
      </c>
      <c r="AA10" s="1" t="s">
        <v>40</v>
      </c>
      <c r="AB10" s="1">
        <v>7</v>
      </c>
      <c r="AC10" s="3" t="s">
        <v>41</v>
      </c>
      <c r="AD10" s="1">
        <v>155</v>
      </c>
    </row>
    <row r="11" spans="1:30" x14ac:dyDescent="0.3">
      <c r="K11" s="3" t="str">
        <v>달전초등학교</v>
      </c>
      <c r="L11" s="3">
        <f t="shared" si="0"/>
        <v>123</v>
      </c>
      <c r="M11" s="3"/>
      <c r="N11" s="3"/>
      <c r="R11" s="1" t="e">
        <v>#REF!</v>
      </c>
      <c r="S11" t="e">
        <f>COUNTIF(#REF!, R11)</f>
        <v>#REF!</v>
      </c>
      <c r="T11" s="1" t="e">
        <v>#REF!</v>
      </c>
      <c r="U11" t="e">
        <f>COUNTIF(#REF!, T11)</f>
        <v>#REF!</v>
      </c>
      <c r="V11" s="1" t="e">
        <v>#REF!</v>
      </c>
      <c r="AA11" s="1" t="s">
        <v>42</v>
      </c>
      <c r="AB11" s="1">
        <v>14</v>
      </c>
      <c r="AC11" s="3" t="s">
        <v>43</v>
      </c>
      <c r="AD11" s="1">
        <v>505</v>
      </c>
    </row>
    <row r="12" spans="1:30" ht="20.25" customHeight="1" x14ac:dyDescent="0.3">
      <c r="K12" s="3" t="str">
        <v>대도초등학교</v>
      </c>
      <c r="L12" s="3">
        <f t="shared" si="0"/>
        <v>127</v>
      </c>
      <c r="R12" s="1" t="e">
        <v>#REF!</v>
      </c>
      <c r="S12" t="e">
        <f>COUNTIF(#REF!, R12)</f>
        <v>#REF!</v>
      </c>
      <c r="T12" s="1" t="e">
        <v>#REF!</v>
      </c>
      <c r="U12" t="e">
        <f>COUNTIF(#REF!, T12)</f>
        <v>#REF!</v>
      </c>
      <c r="V12" s="1" t="e">
        <v>#REF!</v>
      </c>
      <c r="AA12" s="1" t="s">
        <v>44</v>
      </c>
      <c r="AB12" s="1">
        <v>175</v>
      </c>
      <c r="AC12" s="3" t="s">
        <v>45</v>
      </c>
      <c r="AD12" s="1">
        <v>59</v>
      </c>
    </row>
    <row r="13" spans="1:30" ht="20.25" customHeight="1" x14ac:dyDescent="0.3">
      <c r="A13" s="34" t="s">
        <v>46</v>
      </c>
      <c r="B13" s="35"/>
      <c r="C13" s="35"/>
      <c r="D13" s="35"/>
      <c r="E13" s="35"/>
      <c r="F13" s="35"/>
      <c r="G13" s="35"/>
      <c r="H13" s="36"/>
      <c r="K13" s="3" t="str">
        <v>대보초등학교</v>
      </c>
      <c r="L13" s="3">
        <f t="shared" si="0"/>
        <v>7</v>
      </c>
      <c r="R13" s="1" t="e">
        <v>#REF!</v>
      </c>
      <c r="S13" t="e">
        <f>COUNTIF(#REF!, R13)</f>
        <v>#REF!</v>
      </c>
      <c r="T13" s="1" t="e">
        <v>#REF!</v>
      </c>
      <c r="U13" t="e">
        <f>COUNTIF(#REF!, T13)</f>
        <v>#REF!</v>
      </c>
      <c r="V13" s="1" t="e">
        <v>#REF!</v>
      </c>
      <c r="AA13" s="1" t="s">
        <v>47</v>
      </c>
      <c r="AB13" s="1">
        <v>76</v>
      </c>
      <c r="AC13" s="3" t="s">
        <v>48</v>
      </c>
      <c r="AD13" s="1">
        <v>155</v>
      </c>
    </row>
    <row r="14" spans="1:30" ht="20.25" customHeight="1" x14ac:dyDescent="0.3">
      <c r="A14" s="4" t="s">
        <v>9</v>
      </c>
      <c r="B14" s="4" t="s">
        <v>10</v>
      </c>
      <c r="C14" s="4" t="s">
        <v>11</v>
      </c>
      <c r="D14" s="4" t="s">
        <v>12</v>
      </c>
      <c r="E14" s="4" t="s">
        <v>13</v>
      </c>
      <c r="F14" s="31" t="s">
        <v>14</v>
      </c>
      <c r="G14" s="7" t="s">
        <v>15</v>
      </c>
      <c r="H14" s="7" t="s">
        <v>16</v>
      </c>
      <c r="I14" s="7" t="s">
        <v>17</v>
      </c>
      <c r="K14" s="3" t="str">
        <v>대송초등학교</v>
      </c>
      <c r="L14" s="3">
        <f t="shared" si="0"/>
        <v>14</v>
      </c>
      <c r="R14" s="1" t="e">
        <v>#REF!</v>
      </c>
      <c r="S14" t="e">
        <f>COUNTIF(#REF!, R14)</f>
        <v>#REF!</v>
      </c>
      <c r="T14" s="1" t="e">
        <v>#REF!</v>
      </c>
      <c r="U14" t="e">
        <f>COUNTIF(#REF!, T14)</f>
        <v>#REF!</v>
      </c>
      <c r="V14" s="1" t="e">
        <v>#REF!</v>
      </c>
      <c r="AA14" s="1" t="s">
        <v>49</v>
      </c>
      <c r="AB14" s="1">
        <v>134</v>
      </c>
      <c r="AC14" s="3" t="s">
        <v>50</v>
      </c>
      <c r="AD14" s="1">
        <v>292</v>
      </c>
    </row>
    <row r="15" spans="1:30" ht="20.25" customHeight="1" x14ac:dyDescent="0.3">
      <c r="A15" s="4" t="s">
        <v>20</v>
      </c>
      <c r="B15" s="3" t="e">
        <f>COUNTIFS(#REF!,A15,#REF!,3)</f>
        <v>#REF!</v>
      </c>
      <c r="C15" s="3" t="e">
        <f>COUNTIFS(#REF!,A15,#REF!,4)</f>
        <v>#REF!</v>
      </c>
      <c r="D15" s="3" t="e">
        <f>COUNTIFS(#REF!,A15,#REF!,5)</f>
        <v>#REF!</v>
      </c>
      <c r="E15" s="3" t="e">
        <f>COUNTIFS(#REF!,A15,#REF!,6)</f>
        <v>#REF!</v>
      </c>
      <c r="F15" s="3" t="e">
        <f>SUM(B15:E15)</f>
        <v>#REF!</v>
      </c>
      <c r="G15" s="3">
        <v>188</v>
      </c>
      <c r="H15" s="3">
        <v>277</v>
      </c>
      <c r="I15" s="3">
        <v>14</v>
      </c>
      <c r="K15" s="3" t="str">
        <v>대이초등학교</v>
      </c>
      <c r="L15" s="3">
        <f t="shared" si="0"/>
        <v>175</v>
      </c>
      <c r="R15" s="1" t="e">
        <v>#REF!</v>
      </c>
      <c r="S15" t="e">
        <f>COUNTIF(#REF!, R15)</f>
        <v>#REF!</v>
      </c>
      <c r="T15" s="1" t="e">
        <v>#REF!</v>
      </c>
      <c r="U15" t="e">
        <f>COUNTIF(#REF!, T15)</f>
        <v>#REF!</v>
      </c>
      <c r="V15" s="1" t="e">
        <v>#REF!</v>
      </c>
      <c r="AA15" s="1" t="s">
        <v>51</v>
      </c>
      <c r="AB15" s="1">
        <v>191</v>
      </c>
      <c r="AC15" s="3" t="s">
        <v>52</v>
      </c>
      <c r="AD15" s="1">
        <v>320</v>
      </c>
    </row>
    <row r="16" spans="1:30" x14ac:dyDescent="0.3">
      <c r="A16" s="4" t="s">
        <v>23</v>
      </c>
      <c r="B16" s="3" t="e">
        <f>COUNTIFS(#REF!,A16,#REF!,3)</f>
        <v>#REF!</v>
      </c>
      <c r="C16" s="3" t="e">
        <f>COUNTIFS(#REF!,A16,#REF!,4)</f>
        <v>#REF!</v>
      </c>
      <c r="D16" s="3" t="e">
        <f>COUNTIFS(#REF!,A16,#REF!,5)</f>
        <v>#REF!</v>
      </c>
      <c r="E16" s="3" t="e">
        <f>COUNTIFS(#REF!,A16,#REF!,6)</f>
        <v>#REF!</v>
      </c>
      <c r="F16" s="3" t="e">
        <f>SUM(B16:E16)</f>
        <v>#REF!</v>
      </c>
      <c r="G16" s="9" t="s">
        <v>24</v>
      </c>
      <c r="H16" s="31" t="s">
        <v>53</v>
      </c>
      <c r="I16" s="31" t="s">
        <v>54</v>
      </c>
      <c r="K16" s="3" t="str">
        <v>대잠초등학교</v>
      </c>
      <c r="L16" s="3">
        <f t="shared" si="0"/>
        <v>76</v>
      </c>
      <c r="R16" s="1" t="e">
        <v>#REF!</v>
      </c>
      <c r="S16" t="e">
        <f>COUNTIF(#REF!, R16)</f>
        <v>#REF!</v>
      </c>
      <c r="T16" s="1" t="e">
        <v>#REF!</v>
      </c>
      <c r="U16" t="e">
        <f>COUNTIF(#REF!, T16)</f>
        <v>#REF!</v>
      </c>
      <c r="V16" s="1" t="e">
        <v>#REF!</v>
      </c>
      <c r="AA16" s="1" t="s">
        <v>55</v>
      </c>
      <c r="AB16" s="1">
        <v>399</v>
      </c>
      <c r="AC16" s="3" t="s">
        <v>56</v>
      </c>
      <c r="AD16" s="1">
        <v>459</v>
      </c>
    </row>
    <row r="17" spans="1:30" ht="20.25" customHeight="1" x14ac:dyDescent="0.3">
      <c r="A17" s="5" t="s">
        <v>29</v>
      </c>
      <c r="B17" s="3" t="e">
        <f>SUM(B15:B16)</f>
        <v>#REF!</v>
      </c>
      <c r="C17" s="3" t="e">
        <f>SUM(C15:C16)</f>
        <v>#REF!</v>
      </c>
      <c r="D17" s="3" t="e">
        <f>SUM(D15:D16)</f>
        <v>#REF!</v>
      </c>
      <c r="E17" s="3" t="e">
        <f>SUM(E15:E16)</f>
        <v>#REF!</v>
      </c>
      <c r="F17" s="6" t="e">
        <f>SUM(B17:E17)</f>
        <v>#REF!</v>
      </c>
      <c r="G17" s="6" t="e">
        <f>(H17-H15)</f>
        <v>#REF!</v>
      </c>
      <c r="H17" s="6" t="e">
        <f>SUM(F17,G15)</f>
        <v>#REF!</v>
      </c>
      <c r="I17" s="6" t="e">
        <f>SUM(H17,I15)</f>
        <v>#REF!</v>
      </c>
      <c r="K17" s="3" t="str">
        <v>대해초등학교</v>
      </c>
      <c r="L17" s="3">
        <f t="shared" si="0"/>
        <v>134</v>
      </c>
      <c r="R17" s="1" t="e">
        <v>#REF!</v>
      </c>
      <c r="S17" t="e">
        <f>COUNTIF(#REF!, R17)</f>
        <v>#REF!</v>
      </c>
      <c r="T17" s="1" t="e">
        <v>#REF!</v>
      </c>
      <c r="U17" t="e">
        <f>COUNTIF(#REF!, T17)</f>
        <v>#REF!</v>
      </c>
      <c r="V17" s="1" t="e">
        <v>#REF!</v>
      </c>
      <c r="AA17" s="1" t="s">
        <v>57</v>
      </c>
      <c r="AB17" s="1">
        <v>138</v>
      </c>
      <c r="AC17" s="3" t="s">
        <v>58</v>
      </c>
      <c r="AD17" s="1">
        <v>181</v>
      </c>
    </row>
    <row r="18" spans="1:30" ht="20.25" customHeight="1" x14ac:dyDescent="0.3">
      <c r="G18" s="33" t="s">
        <v>32</v>
      </c>
      <c r="H18" s="33" t="s">
        <v>59</v>
      </c>
      <c r="K18" s="3" t="str">
        <v>동해초등학교</v>
      </c>
      <c r="L18" s="3">
        <f t="shared" si="0"/>
        <v>191</v>
      </c>
      <c r="R18" s="1" t="e">
        <v>#REF!</v>
      </c>
      <c r="S18" t="e">
        <f>COUNTIF(#REF!, R18)</f>
        <v>#REF!</v>
      </c>
      <c r="T18" s="1" t="e">
        <v>#REF!</v>
      </c>
      <c r="U18" t="e">
        <f>COUNTIF(#REF!, T18)</f>
        <v>#REF!</v>
      </c>
      <c r="V18" s="1" t="e">
        <v>#REF!</v>
      </c>
      <c r="AA18" s="1" t="s">
        <v>60</v>
      </c>
      <c r="AB18" s="1">
        <v>456</v>
      </c>
      <c r="AC18" s="3" t="s">
        <v>61</v>
      </c>
      <c r="AD18" s="1">
        <v>228</v>
      </c>
    </row>
    <row r="19" spans="1:30" ht="20.25" customHeight="1" x14ac:dyDescent="0.3">
      <c r="G19" s="3">
        <v>268</v>
      </c>
      <c r="H19" s="6" t="e">
        <f>SUM(G19,I17)</f>
        <v>#REF!</v>
      </c>
      <c r="K19" s="3" t="str">
        <v>두호남부초등학교</v>
      </c>
      <c r="L19" s="3">
        <f t="shared" si="0"/>
        <v>399</v>
      </c>
      <c r="R19" s="1" t="e">
        <v>#REF!</v>
      </c>
      <c r="S19" t="e">
        <f>COUNTIF(#REF!, R19)</f>
        <v>#REF!</v>
      </c>
      <c r="T19" s="1" t="e">
        <v>#REF!</v>
      </c>
      <c r="U19" t="e">
        <f>COUNTIF(#REF!, T19)</f>
        <v>#REF!</v>
      </c>
      <c r="V19" s="1" t="e">
        <v>#REF!</v>
      </c>
      <c r="AA19" s="1" t="s">
        <v>62</v>
      </c>
      <c r="AB19" s="1">
        <v>37</v>
      </c>
      <c r="AC19" s="3" t="s">
        <v>63</v>
      </c>
      <c r="AD19" s="1">
        <v>509</v>
      </c>
    </row>
    <row r="20" spans="1:30" ht="20.25" customHeight="1" x14ac:dyDescent="0.3">
      <c r="K20" s="3" t="str">
        <v>두호초등학교</v>
      </c>
      <c r="L20" s="3">
        <f t="shared" si="0"/>
        <v>138</v>
      </c>
      <c r="R20" s="1" t="e">
        <v>#REF!</v>
      </c>
      <c r="S20" t="e">
        <f>COUNTIF(#REF!, R20)</f>
        <v>#REF!</v>
      </c>
      <c r="T20" s="1" t="e">
        <v>#REF!</v>
      </c>
      <c r="U20" t="e">
        <f>COUNTIF(#REF!, T20)</f>
        <v>#REF!</v>
      </c>
      <c r="V20" s="1" t="e">
        <v>#REF!</v>
      </c>
      <c r="AA20" s="1" t="s">
        <v>64</v>
      </c>
      <c r="AB20" s="1">
        <v>107</v>
      </c>
      <c r="AC20" s="3" t="s">
        <v>65</v>
      </c>
      <c r="AD20" s="1">
        <v>122</v>
      </c>
    </row>
    <row r="21" spans="1:30" x14ac:dyDescent="0.3">
      <c r="K21" s="3" t="str">
        <v>문덕초등학교</v>
      </c>
      <c r="L21" s="3">
        <f t="shared" si="0"/>
        <v>456</v>
      </c>
      <c r="R21" s="1" t="e">
        <v>#REF!</v>
      </c>
      <c r="S21" t="e">
        <f>COUNTIF(#REF!, R21)</f>
        <v>#REF!</v>
      </c>
      <c r="T21" s="1" t="e">
        <v>#REF!</v>
      </c>
      <c r="U21" t="e">
        <f>COUNTIF(#REF!, T21)</f>
        <v>#REF!</v>
      </c>
      <c r="V21" s="1" t="e">
        <v>#REF!</v>
      </c>
      <c r="AA21" s="1" t="s">
        <v>66</v>
      </c>
      <c r="AB21" s="1">
        <v>12</v>
      </c>
      <c r="AC21" s="3" t="s">
        <v>67</v>
      </c>
      <c r="AD21" s="1">
        <v>439</v>
      </c>
    </row>
    <row r="22" spans="1:30" x14ac:dyDescent="0.3">
      <c r="K22" s="3" t="str">
        <v>문충초등학교</v>
      </c>
      <c r="L22" s="3">
        <f t="shared" si="0"/>
        <v>37</v>
      </c>
      <c r="R22" s="1" t="e">
        <v>#REF!</v>
      </c>
      <c r="S22" t="e">
        <f>COUNTIF(#REF!, R22)</f>
        <v>#REF!</v>
      </c>
      <c r="T22" s="1" t="e">
        <v>#REF!</v>
      </c>
      <c r="U22" t="e">
        <f>COUNTIF(#REF!, T22)</f>
        <v>#REF!</v>
      </c>
      <c r="V22" s="1" t="e">
        <v>#REF!</v>
      </c>
      <c r="AA22" s="1" t="s">
        <v>68</v>
      </c>
      <c r="AB22" s="1">
        <v>89</v>
      </c>
      <c r="AC22" s="3" t="s">
        <v>69</v>
      </c>
      <c r="AD22" s="1">
        <v>151</v>
      </c>
    </row>
    <row r="23" spans="1:30" x14ac:dyDescent="0.3">
      <c r="D23" s="1" t="s">
        <v>0</v>
      </c>
      <c r="E23" s="1" t="s">
        <v>2</v>
      </c>
      <c r="K23" s="3" t="str">
        <v>상대초등학교</v>
      </c>
      <c r="L23" s="3">
        <f t="shared" si="0"/>
        <v>107</v>
      </c>
      <c r="R23" s="1" t="e">
        <v>#REF!</v>
      </c>
      <c r="S23" t="e">
        <f>COUNTIF(#REF!, R23)</f>
        <v>#REF!</v>
      </c>
      <c r="T23" s="1" t="e">
        <v>#REF!</v>
      </c>
      <c r="U23" t="e">
        <f>COUNTIF(#REF!, T23)</f>
        <v>#REF!</v>
      </c>
      <c r="V23" s="1" t="e">
        <v>#REF!</v>
      </c>
      <c r="AA23" s="1" t="s">
        <v>70</v>
      </c>
      <c r="AB23" s="1">
        <v>29</v>
      </c>
      <c r="AC23" s="3" t="s">
        <v>71</v>
      </c>
      <c r="AD23" s="1">
        <v>273</v>
      </c>
    </row>
    <row r="24" spans="1:30" x14ac:dyDescent="0.3">
      <c r="E24" s="1" t="s">
        <v>72</v>
      </c>
      <c r="K24" s="3" t="str">
        <v>송라초등학교</v>
      </c>
      <c r="L24" s="3">
        <f t="shared" si="0"/>
        <v>12</v>
      </c>
      <c r="R24" s="1" t="e">
        <v>#REF!</v>
      </c>
      <c r="S24" t="e">
        <f>COUNTIF(#REF!, R24)</f>
        <v>#REF!</v>
      </c>
      <c r="T24" s="1" t="e">
        <v>#REF!</v>
      </c>
      <c r="U24" t="e">
        <f>COUNTIF(#REF!, T24)</f>
        <v>#REF!</v>
      </c>
      <c r="V24" s="1" t="e">
        <v>#REF!</v>
      </c>
      <c r="AA24" s="1" t="s">
        <v>73</v>
      </c>
      <c r="AB24" s="1">
        <v>136</v>
      </c>
      <c r="AC24" s="3" t="s">
        <v>74</v>
      </c>
      <c r="AD24" s="1">
        <v>177</v>
      </c>
    </row>
    <row r="25" spans="1:30" x14ac:dyDescent="0.3">
      <c r="K25" s="3"/>
      <c r="L25" s="3"/>
      <c r="R25" s="1" t="e">
        <v>#REF!</v>
      </c>
      <c r="S25" t="e">
        <f>COUNTIF(#REF!, R25)</f>
        <v>#REF!</v>
      </c>
      <c r="T25" s="1" t="e">
        <v>#REF!</v>
      </c>
      <c r="U25" t="e">
        <f>COUNTIF(#REF!, T25)</f>
        <v>#REF!</v>
      </c>
      <c r="V25" s="1" t="e">
        <v>#REF!</v>
      </c>
      <c r="AA25" s="1" t="s">
        <v>75</v>
      </c>
      <c r="AB25" s="1">
        <v>463</v>
      </c>
      <c r="AC25" s="3" t="s">
        <v>76</v>
      </c>
      <c r="AD25" s="1">
        <v>174</v>
      </c>
    </row>
    <row r="26" spans="1:30" x14ac:dyDescent="0.3">
      <c r="K26" s="3"/>
      <c r="L26" s="3"/>
      <c r="R26" s="1" t="e">
        <v>#REF!</v>
      </c>
      <c r="S26" t="e">
        <f>COUNTIF(#REF!, R26)</f>
        <v>#REF!</v>
      </c>
      <c r="T26" s="1" t="e">
        <v>#REF!</v>
      </c>
      <c r="U26" t="e">
        <f>COUNTIF(#REF!, T26)</f>
        <v>#REF!</v>
      </c>
      <c r="V26" s="1" t="e">
        <v>#REF!</v>
      </c>
      <c r="AA26" s="1" t="s">
        <v>77</v>
      </c>
      <c r="AB26" s="1">
        <v>19</v>
      </c>
      <c r="AC26" s="3" t="s">
        <v>78</v>
      </c>
      <c r="AD26" s="1">
        <v>347</v>
      </c>
    </row>
    <row r="27" spans="1:30" x14ac:dyDescent="0.3">
      <c r="K27" s="3"/>
      <c r="L27" s="3"/>
      <c r="R27" s="1" t="e">
        <v>#REF!</v>
      </c>
      <c r="S27" t="e">
        <f>COUNTIF(#REF!, R27)</f>
        <v>#REF!</v>
      </c>
      <c r="T27" s="1" t="e">
        <v>#REF!</v>
      </c>
      <c r="U27" t="e">
        <f>COUNTIF(#REF!, T27)</f>
        <v>#REF!</v>
      </c>
      <c r="V27" s="1" t="e">
        <v>#REF!</v>
      </c>
      <c r="AA27" s="1" t="s">
        <v>79</v>
      </c>
      <c r="AB27" s="1">
        <v>316</v>
      </c>
      <c r="AC27" s="3" t="s">
        <v>80</v>
      </c>
      <c r="AD27" s="1">
        <v>303</v>
      </c>
    </row>
    <row r="28" spans="1:30" x14ac:dyDescent="0.3">
      <c r="K28" s="3"/>
      <c r="L28" s="3"/>
      <c r="R28" s="1" t="e">
        <v>#REF!</v>
      </c>
      <c r="S28" t="e">
        <f>COUNTIF(#REF!, R28)</f>
        <v>#REF!</v>
      </c>
      <c r="T28" s="1" t="e">
        <v>#REF!</v>
      </c>
      <c r="U28" t="e">
        <f>COUNTIF(#REF!, T28)</f>
        <v>#REF!</v>
      </c>
      <c r="V28" s="1" t="e">
        <v>#REF!</v>
      </c>
      <c r="AA28" s="1" t="s">
        <v>81</v>
      </c>
      <c r="AB28" s="1">
        <v>379</v>
      </c>
      <c r="AC28" s="3" t="s">
        <v>82</v>
      </c>
      <c r="AD28" s="1">
        <v>372</v>
      </c>
    </row>
    <row r="29" spans="1:30" x14ac:dyDescent="0.3">
      <c r="R29" s="1" t="e">
        <v>#REF!</v>
      </c>
      <c r="S29" t="e">
        <f>COUNTIF(#REF!, R29)</f>
        <v>#REF!</v>
      </c>
      <c r="T29" s="1" t="e">
        <v>#REF!</v>
      </c>
      <c r="U29" t="e">
        <f>COUNTIF(#REF!, T29)</f>
        <v>#REF!</v>
      </c>
      <c r="V29" s="1" t="e">
        <v>#REF!</v>
      </c>
      <c r="AA29" s="1" t="s">
        <v>83</v>
      </c>
      <c r="AB29" s="1">
        <v>144</v>
      </c>
      <c r="AC29" s="3" t="s">
        <v>84</v>
      </c>
      <c r="AD29" s="1">
        <v>273</v>
      </c>
    </row>
    <row r="30" spans="1:30" x14ac:dyDescent="0.3">
      <c r="R30" s="1" t="e">
        <v>#REF!</v>
      </c>
      <c r="S30" t="e">
        <f>COUNTIF(#REF!, R30)</f>
        <v>#REF!</v>
      </c>
      <c r="T30" s="1" t="e">
        <v>#REF!</v>
      </c>
      <c r="U30" t="e">
        <f>COUNTIF(#REF!, T30)</f>
        <v>#REF!</v>
      </c>
      <c r="V30" s="1" t="e">
        <v>#REF!</v>
      </c>
      <c r="AA30" s="1" t="s">
        <v>85</v>
      </c>
      <c r="AB30" s="1">
        <v>173</v>
      </c>
      <c r="AC30" s="3" t="s">
        <v>86</v>
      </c>
      <c r="AD30" s="1">
        <v>250</v>
      </c>
    </row>
    <row r="31" spans="1:30" x14ac:dyDescent="0.3">
      <c r="R31" s="1" t="e">
        <v>#REF!</v>
      </c>
      <c r="S31" t="e">
        <f>COUNTIF(#REF!, R31)</f>
        <v>#REF!</v>
      </c>
      <c r="T31" s="1" t="e">
        <v>#REF!</v>
      </c>
      <c r="U31" t="e">
        <f>COUNTIF(#REF!, T31)</f>
        <v>#REF!</v>
      </c>
      <c r="V31" s="1" t="e">
        <v>#REF!</v>
      </c>
      <c r="AA31" s="1" t="s">
        <v>87</v>
      </c>
      <c r="AB31" s="1">
        <v>42</v>
      </c>
      <c r="AC31" s="3" t="s">
        <v>88</v>
      </c>
      <c r="AD31" s="1">
        <v>721</v>
      </c>
    </row>
    <row r="32" spans="1:30" x14ac:dyDescent="0.3">
      <c r="R32" s="1" t="e">
        <v>#REF!</v>
      </c>
      <c r="S32" t="e">
        <f>COUNTIF(#REF!, R32)</f>
        <v>#REF!</v>
      </c>
      <c r="T32" s="1" t="e">
        <v>#REF!</v>
      </c>
      <c r="U32" t="e">
        <f>COUNTIF(#REF!, T32)</f>
        <v>#REF!</v>
      </c>
      <c r="V32" s="1" t="e">
        <v>#REF!</v>
      </c>
      <c r="AA32" s="1" t="s">
        <v>89</v>
      </c>
      <c r="AB32" s="1">
        <v>14</v>
      </c>
      <c r="AC32" s="3" t="s">
        <v>90</v>
      </c>
      <c r="AD32" s="1">
        <v>585</v>
      </c>
    </row>
    <row r="33" spans="18:30" x14ac:dyDescent="0.3">
      <c r="R33" s="1" t="e">
        <v>#REF!</v>
      </c>
      <c r="S33" t="e">
        <f>COUNTIF(#REF!, R33)</f>
        <v>#REF!</v>
      </c>
      <c r="T33" s="1" t="e">
        <v>#REF!</v>
      </c>
      <c r="U33" t="e">
        <f>COUNTIF(#REF!, T33)</f>
        <v>#REF!</v>
      </c>
      <c r="V33" s="1" t="e">
        <v>#REF!</v>
      </c>
      <c r="AA33" s="1" t="s">
        <v>91</v>
      </c>
      <c r="AB33" s="1">
        <v>401</v>
      </c>
      <c r="AC33" s="3" t="s">
        <v>92</v>
      </c>
      <c r="AD33" s="1">
        <v>234</v>
      </c>
    </row>
    <row r="34" spans="18:30" x14ac:dyDescent="0.3">
      <c r="R34" s="1" t="e">
        <v>#REF!</v>
      </c>
      <c r="S34" t="e">
        <f>COUNTIF(#REF!, R34)</f>
        <v>#REF!</v>
      </c>
      <c r="T34" s="1" t="e">
        <v>#REF!</v>
      </c>
      <c r="U34" t="e">
        <f>COUNTIF(#REF!, T34)</f>
        <v>#REF!</v>
      </c>
      <c r="V34" s="1" t="e">
        <v>#REF!</v>
      </c>
      <c r="AA34" s="1" t="s">
        <v>93</v>
      </c>
      <c r="AB34" s="1">
        <v>449</v>
      </c>
      <c r="AC34" s="3" t="s">
        <v>94</v>
      </c>
      <c r="AD34" s="1">
        <v>111</v>
      </c>
    </row>
    <row r="35" spans="18:30" x14ac:dyDescent="0.3">
      <c r="R35" s="1" t="e">
        <v>#REF!</v>
      </c>
      <c r="S35" t="e">
        <f>COUNTIF(#REF!, R35)</f>
        <v>#REF!</v>
      </c>
      <c r="T35" s="1" t="e">
        <v>#REF!</v>
      </c>
      <c r="U35" t="e">
        <f>COUNTIF(#REF!, T35)</f>
        <v>#REF!</v>
      </c>
      <c r="V35" s="1" t="e">
        <v>#REF!</v>
      </c>
      <c r="AA35" s="1" t="s">
        <v>95</v>
      </c>
      <c r="AB35" s="1">
        <v>303</v>
      </c>
      <c r="AC35" s="3" t="s">
        <v>96</v>
      </c>
      <c r="AD35" s="1">
        <v>167</v>
      </c>
    </row>
    <row r="36" spans="18:30" x14ac:dyDescent="0.3">
      <c r="R36" s="1" t="e">
        <v>#REF!</v>
      </c>
      <c r="S36" t="e">
        <f>COUNTIF(#REF!, R36)</f>
        <v>#REF!</v>
      </c>
      <c r="AA36" s="1" t="s">
        <v>97</v>
      </c>
      <c r="AB36" s="1">
        <v>28</v>
      </c>
      <c r="AC36" s="3" t="s">
        <v>98</v>
      </c>
      <c r="AD36" s="1">
        <v>125</v>
      </c>
    </row>
    <row r="37" spans="18:30" x14ac:dyDescent="0.3">
      <c r="R37" s="1" t="e">
        <v>#REF!</v>
      </c>
      <c r="S37" t="e">
        <f>COUNTIF(#REF!, R37)</f>
        <v>#REF!</v>
      </c>
      <c r="AA37" s="1" t="s">
        <v>99</v>
      </c>
      <c r="AB37" s="1">
        <v>423</v>
      </c>
      <c r="AC37" s="3" t="s">
        <v>100</v>
      </c>
      <c r="AD37" s="1">
        <v>335</v>
      </c>
    </row>
    <row r="38" spans="18:30" x14ac:dyDescent="0.3">
      <c r="R38" s="1" t="e">
        <v>#REF!</v>
      </c>
      <c r="S38" t="e">
        <f>COUNTIF(#REF!, R38)</f>
        <v>#REF!</v>
      </c>
      <c r="AA38" s="1" t="s">
        <v>101</v>
      </c>
      <c r="AB38" s="1">
        <v>242</v>
      </c>
      <c r="AC38" s="3" t="s">
        <v>102</v>
      </c>
      <c r="AD38" s="1">
        <v>268</v>
      </c>
    </row>
    <row r="39" spans="18:30" x14ac:dyDescent="0.3">
      <c r="R39" s="1" t="e">
        <v>#REF!</v>
      </c>
      <c r="S39" t="e">
        <f>COUNTIF(#REF!, R39)</f>
        <v>#REF!</v>
      </c>
      <c r="AA39" s="1" t="s">
        <v>103</v>
      </c>
      <c r="AB39" s="1">
        <v>40</v>
      </c>
      <c r="AC39" s="3" t="s">
        <v>104</v>
      </c>
      <c r="AD39" s="1">
        <v>188</v>
      </c>
    </row>
    <row r="40" spans="18:30" x14ac:dyDescent="0.3">
      <c r="R40" s="1" t="e">
        <v>#REF!</v>
      </c>
      <c r="S40" t="e">
        <f>COUNTIF(#REF!, R40)</f>
        <v>#REF!</v>
      </c>
      <c r="AA40" s="1" t="s">
        <v>105</v>
      </c>
      <c r="AB40" s="1">
        <v>7</v>
      </c>
      <c r="AC40" s="3" t="s">
        <v>106</v>
      </c>
      <c r="AD40" s="1">
        <v>196</v>
      </c>
    </row>
    <row r="41" spans="18:30" x14ac:dyDescent="0.3">
      <c r="R41" s="1" t="e">
        <v>#REF!</v>
      </c>
      <c r="S41" t="e">
        <f>COUNTIF(#REF!, R41)</f>
        <v>#REF!</v>
      </c>
      <c r="AA41" s="1" t="s">
        <v>107</v>
      </c>
      <c r="AB41" s="1">
        <v>31</v>
      </c>
      <c r="AC41" s="3"/>
    </row>
    <row r="42" spans="18:30" x14ac:dyDescent="0.3">
      <c r="R42" s="1" t="e">
        <v>#REF!</v>
      </c>
      <c r="S42" t="e">
        <f>COUNTIF(#REF!, R42)</f>
        <v>#REF!</v>
      </c>
      <c r="AA42" s="1" t="s">
        <v>108</v>
      </c>
      <c r="AB42" s="1">
        <v>300</v>
      </c>
    </row>
    <row r="43" spans="18:30" x14ac:dyDescent="0.3">
      <c r="R43" s="1" t="e">
        <v>#REF!</v>
      </c>
      <c r="S43" t="e">
        <f>COUNTIF(#REF!, R43)</f>
        <v>#REF!</v>
      </c>
      <c r="AA43" s="1" t="s">
        <v>109</v>
      </c>
      <c r="AB43" s="1">
        <v>48</v>
      </c>
    </row>
    <row r="44" spans="18:30" x14ac:dyDescent="0.3">
      <c r="R44" s="1" t="e">
        <v>#REF!</v>
      </c>
      <c r="S44" t="e">
        <f>COUNTIF(#REF!, R44)</f>
        <v>#REF!</v>
      </c>
      <c r="T44" s="1" t="e">
        <f t="array" ref="T44:T63">_xlfn.UNIQUE(_xlfn._xlws.FILTER(#REF!,#REF! &lt;&gt; ""))</f>
        <v>#REF!</v>
      </c>
      <c r="AA44" s="1" t="s">
        <v>110</v>
      </c>
      <c r="AB44" s="1">
        <v>28</v>
      </c>
    </row>
    <row r="45" spans="18:30" x14ac:dyDescent="0.3">
      <c r="R45" s="1" t="e">
        <v>#REF!</v>
      </c>
      <c r="S45" t="e">
        <f>COUNTIF(#REF!, R45)</f>
        <v>#REF!</v>
      </c>
      <c r="T45" s="1" t="e">
        <v>#REF!</v>
      </c>
      <c r="U45" t="e">
        <f>COUNTIF(#REF!, T45)</f>
        <v>#REF!</v>
      </c>
      <c r="AA45" s="1" t="s">
        <v>111</v>
      </c>
      <c r="AB45" s="1">
        <v>616</v>
      </c>
    </row>
    <row r="46" spans="18:30" x14ac:dyDescent="0.3">
      <c r="R46" s="1" t="e">
        <v>#REF!</v>
      </c>
      <c r="S46" t="e">
        <f>COUNTIF(#REF!, R46)</f>
        <v>#REF!</v>
      </c>
      <c r="T46" s="1" t="e">
        <v>#REF!</v>
      </c>
      <c r="U46" t="e">
        <f>COUNTIF(#REF!, T46)</f>
        <v>#REF!</v>
      </c>
      <c r="AA46" s="1" t="s">
        <v>112</v>
      </c>
      <c r="AB46" s="1">
        <v>18</v>
      </c>
    </row>
    <row r="47" spans="18:30" x14ac:dyDescent="0.3">
      <c r="R47" s="1" t="e">
        <v>#REF!</v>
      </c>
      <c r="S47" t="e">
        <f>COUNTIF(#REF!, R47)</f>
        <v>#REF!</v>
      </c>
      <c r="T47" s="1" t="e">
        <v>#REF!</v>
      </c>
      <c r="U47" t="e">
        <f>COUNTIF(#REF!, T47)</f>
        <v>#REF!</v>
      </c>
      <c r="AA47" s="1" t="s">
        <v>113</v>
      </c>
      <c r="AB47" s="1">
        <v>122</v>
      </c>
    </row>
    <row r="48" spans="18:30" x14ac:dyDescent="0.3">
      <c r="R48" s="1" t="e">
        <v>#REF!</v>
      </c>
      <c r="S48" t="e">
        <f>COUNTIF(#REF!, R48)</f>
        <v>#REF!</v>
      </c>
      <c r="T48" s="1" t="e">
        <v>#REF!</v>
      </c>
      <c r="U48" t="e">
        <f>COUNTIF(#REF!, T48)</f>
        <v>#REF!</v>
      </c>
      <c r="AA48" s="1" t="s">
        <v>114</v>
      </c>
      <c r="AB48" s="1">
        <v>331</v>
      </c>
    </row>
    <row r="49" spans="18:28" x14ac:dyDescent="0.3">
      <c r="R49" s="1" t="e">
        <v>#REF!</v>
      </c>
      <c r="S49" t="e">
        <f>COUNTIF(#REF!, R49)</f>
        <v>#REF!</v>
      </c>
      <c r="T49" s="1" t="e">
        <v>#REF!</v>
      </c>
      <c r="U49" t="e">
        <f>COUNTIF(#REF!, T49)</f>
        <v>#REF!</v>
      </c>
      <c r="AA49" s="1" t="s">
        <v>115</v>
      </c>
      <c r="AB49" s="1">
        <v>111</v>
      </c>
    </row>
    <row r="50" spans="18:28" x14ac:dyDescent="0.3">
      <c r="R50" s="1" t="e">
        <v>#REF!</v>
      </c>
      <c r="S50" t="e">
        <f>COUNTIF(#REF!, R50)</f>
        <v>#REF!</v>
      </c>
      <c r="T50" s="1" t="e">
        <v>#REF!</v>
      </c>
      <c r="U50" t="e">
        <f>COUNTIF(#REF!, T50)</f>
        <v>#REF!</v>
      </c>
      <c r="AA50" s="1" t="s">
        <v>116</v>
      </c>
      <c r="AB50" s="1">
        <v>607</v>
      </c>
    </row>
    <row r="51" spans="18:28" x14ac:dyDescent="0.3">
      <c r="R51" s="1" t="e">
        <v>#REF!</v>
      </c>
      <c r="S51" t="e">
        <f>COUNTIF(#REF!, R51)</f>
        <v>#REF!</v>
      </c>
      <c r="T51" s="1" t="e">
        <v>#REF!</v>
      </c>
      <c r="U51" t="e">
        <f>COUNTIF(#REF!, T51)</f>
        <v>#REF!</v>
      </c>
      <c r="AA51" s="1" t="s">
        <v>117</v>
      </c>
      <c r="AB51" s="1">
        <v>50</v>
      </c>
    </row>
    <row r="52" spans="18:28" x14ac:dyDescent="0.3">
      <c r="R52" s="1" t="e">
        <v>#REF!</v>
      </c>
      <c r="S52" t="e">
        <f>COUNTIF(#REF!, R52)</f>
        <v>#REF!</v>
      </c>
      <c r="T52" s="1" t="e">
        <v>#REF!</v>
      </c>
      <c r="U52" t="e">
        <f>COUNTIF(#REF!, T52)</f>
        <v>#REF!</v>
      </c>
      <c r="AA52" s="1" t="s">
        <v>118</v>
      </c>
      <c r="AB52" s="1">
        <v>581</v>
      </c>
    </row>
    <row r="53" spans="18:28" x14ac:dyDescent="0.3">
      <c r="R53" s="1" t="e">
        <v>#REF!</v>
      </c>
      <c r="S53" t="e">
        <f>COUNTIF(#REF!, R53)</f>
        <v>#REF!</v>
      </c>
      <c r="T53" s="1" t="e">
        <v>#REF!</v>
      </c>
      <c r="U53" t="e">
        <f>COUNTIF(#REF!, T53)</f>
        <v>#REF!</v>
      </c>
      <c r="AA53" s="1" t="s">
        <v>119</v>
      </c>
      <c r="AB53" s="1">
        <v>60</v>
      </c>
    </row>
    <row r="54" spans="18:28" x14ac:dyDescent="0.3">
      <c r="R54" s="1" t="e">
        <v>#REF!</v>
      </c>
      <c r="S54" t="e">
        <f>COUNTIF(#REF!, R54)</f>
        <v>#REF!</v>
      </c>
      <c r="T54" s="1" t="e">
        <v>#REF!</v>
      </c>
      <c r="U54" t="e">
        <f>COUNTIF(#REF!, T54)</f>
        <v>#REF!</v>
      </c>
      <c r="AA54" s="1" t="s">
        <v>120</v>
      </c>
      <c r="AB54" s="1">
        <v>43</v>
      </c>
    </row>
    <row r="55" spans="18:28" x14ac:dyDescent="0.3">
      <c r="R55" s="1" t="e">
        <v>#REF!</v>
      </c>
      <c r="S55" t="e">
        <f>COUNTIF(#REF!, R55)</f>
        <v>#REF!</v>
      </c>
      <c r="T55" s="1" t="e">
        <v>#REF!</v>
      </c>
      <c r="U55" t="e">
        <f>COUNTIF(#REF!, T55)</f>
        <v>#REF!</v>
      </c>
      <c r="AA55" s="1" t="s">
        <v>121</v>
      </c>
      <c r="AB55" s="1">
        <v>644</v>
      </c>
    </row>
    <row r="56" spans="18:28" x14ac:dyDescent="0.3">
      <c r="R56" s="1" t="e">
        <v>#REF!</v>
      </c>
      <c r="S56" t="e">
        <f>COUNTIF(#REF!, R56)</f>
        <v>#REF!</v>
      </c>
      <c r="T56" s="1" t="e">
        <v>#REF!</v>
      </c>
      <c r="U56" t="e">
        <f>COUNTIF(#REF!, T56)</f>
        <v>#REF!</v>
      </c>
      <c r="AA56" s="1" t="s">
        <v>122</v>
      </c>
      <c r="AB56" s="1">
        <v>316</v>
      </c>
    </row>
    <row r="57" spans="18:28" x14ac:dyDescent="0.3">
      <c r="R57" s="1" t="e">
        <v>#REF!</v>
      </c>
      <c r="S57" t="e">
        <f>COUNTIF(#REF!, R57)</f>
        <v>#REF!</v>
      </c>
      <c r="T57" s="1" t="e">
        <v>#REF!</v>
      </c>
      <c r="U57" t="e">
        <f>COUNTIF(#REF!, T57)</f>
        <v>#REF!</v>
      </c>
      <c r="AA57" s="1" t="s">
        <v>123</v>
      </c>
      <c r="AB57" s="1">
        <v>128</v>
      </c>
    </row>
    <row r="58" spans="18:28" x14ac:dyDescent="0.3">
      <c r="R58" s="1" t="e">
        <v>#REF!</v>
      </c>
      <c r="S58" t="e">
        <f>COUNTIF(#REF!, R58)</f>
        <v>#REF!</v>
      </c>
      <c r="T58" s="1" t="e">
        <v>#REF!</v>
      </c>
      <c r="U58" t="e">
        <f>COUNTIF(#REF!, T58)</f>
        <v>#REF!</v>
      </c>
      <c r="AA58" s="1" t="s">
        <v>124</v>
      </c>
      <c r="AB58" s="1">
        <v>664</v>
      </c>
    </row>
    <row r="59" spans="18:28" x14ac:dyDescent="0.3">
      <c r="R59" s="1" t="e">
        <v>#REF!</v>
      </c>
      <c r="S59" t="e">
        <f>COUNTIF(#REF!, R59)</f>
        <v>#REF!</v>
      </c>
      <c r="T59" s="1" t="e">
        <v>#REF!</v>
      </c>
      <c r="U59" t="e">
        <f>COUNTIF(#REF!, T59)</f>
        <v>#REF!</v>
      </c>
      <c r="AA59" s="1" t="s">
        <v>125</v>
      </c>
      <c r="AB59" s="1">
        <v>545</v>
      </c>
    </row>
    <row r="60" spans="18:28" x14ac:dyDescent="0.3">
      <c r="R60" s="1" t="e">
        <v>#REF!</v>
      </c>
      <c r="S60" t="e">
        <f>COUNTIF(#REF!, R60)</f>
        <v>#REF!</v>
      </c>
      <c r="T60" s="1" t="e">
        <v>#REF!</v>
      </c>
      <c r="U60" t="e">
        <f>COUNTIF(#REF!, T60)</f>
        <v>#REF!</v>
      </c>
      <c r="AA60" s="1" t="s">
        <v>126</v>
      </c>
      <c r="AB60" s="1">
        <v>511</v>
      </c>
    </row>
    <row r="61" spans="18:28" x14ac:dyDescent="0.3">
      <c r="R61" s="1" t="e">
        <v>#REF!</v>
      </c>
      <c r="S61" t="e">
        <f>COUNTIF(#REF!, R61)</f>
        <v>#REF!</v>
      </c>
      <c r="T61" s="1" t="e">
        <v>#REF!</v>
      </c>
      <c r="U61" t="e">
        <f>COUNTIF(#REF!, T61)</f>
        <v>#REF!</v>
      </c>
      <c r="AA61" s="1" t="s">
        <v>127</v>
      </c>
      <c r="AB61" s="1">
        <v>102</v>
      </c>
    </row>
    <row r="62" spans="18:28" x14ac:dyDescent="0.3">
      <c r="R62" s="1" t="e">
        <v>#REF!</v>
      </c>
      <c r="S62" t="e">
        <f>COUNTIF(#REF!, R62)</f>
        <v>#REF!</v>
      </c>
      <c r="T62" s="1" t="e">
        <v>#REF!</v>
      </c>
      <c r="U62" t="e">
        <f>COUNTIF(#REF!, T62)</f>
        <v>#REF!</v>
      </c>
      <c r="AA62" s="1" t="s">
        <v>128</v>
      </c>
      <c r="AB62" s="1">
        <v>90</v>
      </c>
    </row>
    <row r="63" spans="18:28" x14ac:dyDescent="0.3">
      <c r="R63" s="1" t="e">
        <v>#REF!</v>
      </c>
      <c r="S63" t="e">
        <f>COUNTIF(#REF!, R63)</f>
        <v>#REF!</v>
      </c>
      <c r="T63" s="1" t="e">
        <v>#REF!</v>
      </c>
      <c r="U63" t="e">
        <f>COUNTIF(#REF!, T63)</f>
        <v>#REF!</v>
      </c>
      <c r="AA63" s="1" t="s">
        <v>129</v>
      </c>
      <c r="AB63" s="1">
        <v>286</v>
      </c>
    </row>
    <row r="64" spans="18:28" x14ac:dyDescent="0.3">
      <c r="R64" s="1" t="e">
        <v>#REF!</v>
      </c>
      <c r="S64" t="e">
        <f>COUNTIF(#REF!, R64)</f>
        <v>#REF!</v>
      </c>
      <c r="AA64" s="1" t="s">
        <v>130</v>
      </c>
      <c r="AB64" s="1">
        <v>262</v>
      </c>
    </row>
    <row r="65" spans="18:28" x14ac:dyDescent="0.3">
      <c r="R65" s="1" t="e">
        <v>#REF!</v>
      </c>
      <c r="S65" t="e">
        <f>COUNTIF(#REF!, R65)</f>
        <v>#REF!</v>
      </c>
      <c r="AA65" s="1" t="s">
        <v>131</v>
      </c>
      <c r="AB65" s="1">
        <v>33</v>
      </c>
    </row>
    <row r="66" spans="18:28" x14ac:dyDescent="0.3">
      <c r="R66" s="1" t="e">
        <v>#REF!</v>
      </c>
      <c r="S66" t="e">
        <f>COUNTIF(#REF!, R66)</f>
        <v>#REF!</v>
      </c>
      <c r="AA66" s="1" t="s">
        <v>132</v>
      </c>
      <c r="AB66" s="1">
        <v>568</v>
      </c>
    </row>
    <row r="67" spans="18:28" x14ac:dyDescent="0.3">
      <c r="R67" s="1" t="e">
        <v>#REF!</v>
      </c>
      <c r="S67" t="e">
        <f>COUNTIF(#REF!, R67)</f>
        <v>#REF!</v>
      </c>
      <c r="AA67" s="1" t="s">
        <v>133</v>
      </c>
      <c r="AB67" s="1">
        <v>121</v>
      </c>
    </row>
    <row r="68" spans="18:28" x14ac:dyDescent="0.3">
      <c r="R68" s="1" t="e">
        <v>#REF!</v>
      </c>
      <c r="S68" t="e">
        <f>COUNTIF(#REF!, R68)</f>
        <v>#REF!</v>
      </c>
      <c r="AA68" s="1" t="s">
        <v>134</v>
      </c>
      <c r="AB68" s="1">
        <v>43</v>
      </c>
    </row>
    <row r="69" spans="18:28" x14ac:dyDescent="0.3">
      <c r="R69" s="1" t="e">
        <v>#REF!</v>
      </c>
      <c r="S69" t="e">
        <f>COUNTIF(#REF!, R69)</f>
        <v>#REF!</v>
      </c>
      <c r="AA69" s="1" t="s">
        <v>135</v>
      </c>
      <c r="AB69" s="1">
        <v>119</v>
      </c>
    </row>
    <row r="70" spans="18:28" x14ac:dyDescent="0.3">
      <c r="R70" s="1" t="e">
        <v>#REF!</v>
      </c>
      <c r="S70" t="e">
        <f>COUNTIF(#REF!, R70)</f>
        <v>#REF!</v>
      </c>
    </row>
    <row r="71" spans="18:28" x14ac:dyDescent="0.3">
      <c r="R71" s="1" t="e">
        <v>#REF!</v>
      </c>
      <c r="S71" t="e">
        <f>COUNTIF(#REF!, R71)</f>
        <v>#REF!</v>
      </c>
    </row>
    <row r="72" spans="18:28" x14ac:dyDescent="0.3">
      <c r="R72" s="1" t="e">
        <v>#REF!</v>
      </c>
      <c r="S72" t="e">
        <f>COUNTIF(#REF!, R72)</f>
        <v>#REF!</v>
      </c>
    </row>
    <row r="73" spans="18:28" x14ac:dyDescent="0.3">
      <c r="R73" s="1" t="e">
        <v>#REF!</v>
      </c>
      <c r="S73" t="e">
        <f>COUNTIF(#REF!, R73)</f>
        <v>#REF!</v>
      </c>
    </row>
    <row r="74" spans="18:28" x14ac:dyDescent="0.3">
      <c r="R74" s="1" t="e">
        <v>#REF!</v>
      </c>
      <c r="S74" t="e">
        <f>COUNTIF(#REF!, R74)</f>
        <v>#REF!</v>
      </c>
    </row>
    <row r="75" spans="18:28" x14ac:dyDescent="0.3">
      <c r="R75" s="1" t="e">
        <v>#REF!</v>
      </c>
      <c r="S75" t="e">
        <f>COUNTIF(#REF!, R75)</f>
        <v>#REF!</v>
      </c>
    </row>
    <row r="76" spans="18:28" x14ac:dyDescent="0.3">
      <c r="R76" s="1" t="e">
        <v>#REF!</v>
      </c>
      <c r="S76" t="e">
        <f>COUNTIF(#REF!, R76)</f>
        <v>#REF!</v>
      </c>
    </row>
    <row r="77" spans="18:28" x14ac:dyDescent="0.3">
      <c r="R77" s="1" t="e">
        <v>#REF!</v>
      </c>
      <c r="S77" t="e">
        <f>COUNTIF(#REF!, R77)</f>
        <v>#REF!</v>
      </c>
    </row>
    <row r="78" spans="18:28" x14ac:dyDescent="0.3">
      <c r="R78" s="1" t="e">
        <v>#REF!</v>
      </c>
      <c r="S78" t="e">
        <f>COUNTIF(#REF!, R78)</f>
        <v>#REF!</v>
      </c>
    </row>
    <row r="79" spans="18:28" x14ac:dyDescent="0.3">
      <c r="R79" s="1" t="e">
        <v>#REF!</v>
      </c>
      <c r="S79" t="e">
        <f>COUNTIF(#REF!, R79)</f>
        <v>#REF!</v>
      </c>
    </row>
    <row r="80" spans="18:28" x14ac:dyDescent="0.3">
      <c r="R80" s="1" t="e">
        <v>#REF!</v>
      </c>
      <c r="S80" t="e">
        <f>COUNTIF(#REF!, R80)</f>
        <v>#REF!</v>
      </c>
    </row>
    <row r="81" spans="18:19" x14ac:dyDescent="0.3">
      <c r="R81" s="1" t="e">
        <v>#REF!</v>
      </c>
      <c r="S81" t="e">
        <f>COUNTIF(#REF!, R81)</f>
        <v>#REF!</v>
      </c>
    </row>
    <row r="82" spans="18:19" x14ac:dyDescent="0.3">
      <c r="R82" s="1" t="e">
        <v>#REF!</v>
      </c>
      <c r="S82" t="e">
        <f>COUNTIF(#REF!, R82)</f>
        <v>#REF!</v>
      </c>
    </row>
    <row r="83" spans="18:19" x14ac:dyDescent="0.3">
      <c r="R83" s="1" t="e">
        <v>#REF!</v>
      </c>
      <c r="S83" t="e">
        <f>COUNTIF(#REF!, R83)</f>
        <v>#REF!</v>
      </c>
    </row>
    <row r="84" spans="18:19" x14ac:dyDescent="0.3">
      <c r="R84" s="1" t="e">
        <v>#REF!</v>
      </c>
      <c r="S84" t="e">
        <f>COUNTIF(#REF!, R84)</f>
        <v>#REF!</v>
      </c>
    </row>
    <row r="85" spans="18:19" x14ac:dyDescent="0.3">
      <c r="R85" s="1" t="e">
        <v>#REF!</v>
      </c>
      <c r="S85" t="e">
        <f>COUNTIF(#REF!, R85)</f>
        <v>#REF!</v>
      </c>
    </row>
    <row r="86" spans="18:19" x14ac:dyDescent="0.3">
      <c r="R86" s="1" t="e">
        <v>#REF!</v>
      </c>
      <c r="S86" t="e">
        <f>COUNTIF(#REF!, R86)</f>
        <v>#REF!</v>
      </c>
    </row>
    <row r="87" spans="18:19" x14ac:dyDescent="0.3">
      <c r="R87" s="1" t="e">
        <v>#REF!</v>
      </c>
      <c r="S87" t="e">
        <f>COUNTIF(#REF!, R87)</f>
        <v>#REF!</v>
      </c>
    </row>
    <row r="88" spans="18:19" x14ac:dyDescent="0.3">
      <c r="R88" s="1" t="e">
        <v>#REF!</v>
      </c>
      <c r="S88" t="e">
        <f>COUNTIF(#REF!, R88)</f>
        <v>#REF!</v>
      </c>
    </row>
    <row r="89" spans="18:19" x14ac:dyDescent="0.3">
      <c r="R89" s="1" t="e">
        <v>#REF!</v>
      </c>
      <c r="S89" t="e">
        <f>COUNTIF(#REF!, R89)</f>
        <v>#REF!</v>
      </c>
    </row>
    <row r="90" spans="18:19" x14ac:dyDescent="0.3">
      <c r="R90" s="1" t="e">
        <v>#REF!</v>
      </c>
      <c r="S90" t="e">
        <f>COUNTIF(#REF!, R90)</f>
        <v>#REF!</v>
      </c>
    </row>
    <row r="91" spans="18:19" x14ac:dyDescent="0.3">
      <c r="R91" s="1" t="e">
        <v>#REF!</v>
      </c>
      <c r="S91" t="e">
        <f>COUNTIF(#REF!, R91)</f>
        <v>#REF!</v>
      </c>
    </row>
    <row r="92" spans="18:19" x14ac:dyDescent="0.3">
      <c r="R92" s="1" t="e">
        <v>#REF!</v>
      </c>
      <c r="S92" t="e">
        <f>COUNTIF(#REF!, R92)</f>
        <v>#REF!</v>
      </c>
    </row>
    <row r="93" spans="18:19" x14ac:dyDescent="0.3">
      <c r="R93" s="1" t="e">
        <v>#REF!</v>
      </c>
      <c r="S93" t="e">
        <f>COUNTIF(#REF!, R93)</f>
        <v>#REF!</v>
      </c>
    </row>
    <row r="94" spans="18:19" x14ac:dyDescent="0.3">
      <c r="R94" s="1" t="e">
        <v>#REF!</v>
      </c>
      <c r="S94" t="e">
        <f>COUNTIF(#REF!, R94)</f>
        <v>#REF!</v>
      </c>
    </row>
    <row r="95" spans="18:19" x14ac:dyDescent="0.3">
      <c r="R95" s="1" t="e">
        <v>#REF!</v>
      </c>
      <c r="S95" t="e">
        <f>COUNTIF(#REF!, R95)</f>
        <v>#REF!</v>
      </c>
    </row>
    <row r="96" spans="18:19" x14ac:dyDescent="0.3">
      <c r="R96" s="1" t="e">
        <v>#REF!</v>
      </c>
      <c r="S96" t="e">
        <f>COUNTIF(#REF!, R96)</f>
        <v>#REF!</v>
      </c>
    </row>
    <row r="97" spans="18:19" x14ac:dyDescent="0.3">
      <c r="R97" s="1" t="e">
        <v>#REF!</v>
      </c>
      <c r="S97" t="e">
        <f>COUNTIF(#REF!, R97)</f>
        <v>#REF!</v>
      </c>
    </row>
    <row r="98" spans="18:19" x14ac:dyDescent="0.3">
      <c r="R98" s="1" t="e">
        <v>#REF!</v>
      </c>
      <c r="S98" t="e">
        <f>COUNTIF(#REF!, R98)</f>
        <v>#REF!</v>
      </c>
    </row>
    <row r="104" spans="18:19" x14ac:dyDescent="0.3">
      <c r="R104" s="1" t="s">
        <v>105</v>
      </c>
    </row>
    <row r="105" spans="18:19" x14ac:dyDescent="0.3">
      <c r="R105" s="1" t="s">
        <v>133</v>
      </c>
    </row>
  </sheetData>
  <mergeCells count="4">
    <mergeCell ref="K3:N3"/>
    <mergeCell ref="A3:H3"/>
    <mergeCell ref="F1:G1"/>
    <mergeCell ref="A13:H1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5"/>
  <sheetViews>
    <sheetView workbookViewId="0">
      <selection activeCell="F21" sqref="F21"/>
    </sheetView>
  </sheetViews>
  <sheetFormatPr defaultRowHeight="16.5" x14ac:dyDescent="0.3"/>
  <cols>
    <col min="1" max="7" width="15.625" style="1" customWidth="1"/>
    <col min="8" max="8" width="11.75" style="1" customWidth="1"/>
    <col min="9" max="9" width="10.625" style="1" bestFit="1" customWidth="1"/>
    <col min="10" max="10" width="16.875" style="1" bestFit="1" customWidth="1"/>
    <col min="11" max="11" width="25.5" style="1" bestFit="1" customWidth="1"/>
    <col min="12" max="12" width="12" style="1" customWidth="1"/>
    <col min="13" max="13" width="17.25" style="1" bestFit="1" customWidth="1"/>
    <col min="14" max="14" width="11.25" style="1" bestFit="1" customWidth="1"/>
    <col min="18" max="18" width="21.375" style="1" bestFit="1" customWidth="1"/>
    <col min="20" max="20" width="17.25" style="1" bestFit="1" customWidth="1"/>
    <col min="22" max="22" width="17.25" style="1" bestFit="1" customWidth="1"/>
    <col min="23" max="26" width="9" style="1" customWidth="1"/>
    <col min="27" max="27" width="25.5" style="1" bestFit="1" customWidth="1"/>
    <col min="28" max="28" width="11.25" style="1" bestFit="1" customWidth="1"/>
    <col min="29" max="29" width="27.625" style="1" bestFit="1" customWidth="1"/>
    <col min="30" max="30" width="11.25" style="1" bestFit="1" customWidth="1"/>
    <col min="31" max="92" width="9" style="1" customWidth="1"/>
    <col min="93" max="16384" width="9" style="1"/>
  </cols>
  <sheetData>
    <row r="1" spans="1:30" ht="17.25" customHeight="1" x14ac:dyDescent="0.3">
      <c r="C1"/>
      <c r="D1"/>
      <c r="E1"/>
      <c r="F1" s="37" t="str">
        <f ca="1">TEXT(NOW(),"MM월 DD일 HH시 MM분 현황")</f>
        <v>11월 27일 16시 33분 현황</v>
      </c>
      <c r="G1" s="38"/>
      <c r="R1" s="1" t="e">
        <f t="array" ref="R1:R98">_xlfn.UNIQUE(_xlfn._xlws.FILTER(#REF!,#REF!&lt;&gt; ""))</f>
        <v>#REF!</v>
      </c>
      <c r="T1" s="1" t="e">
        <f t="array" ref="T1:T35">_xlfn.UNIQUE(_xlfn._xlws.FILTER(#REF!,#REF! &lt;&gt; ""))</f>
        <v>#REF!</v>
      </c>
      <c r="V1" s="1" t="e">
        <f t="array" ref="V1:V35">_xlfn.UNIQUE(_xlfn._xlws.FILTER(T:T, T:T &lt;&gt; ""))</f>
        <v>#REF!</v>
      </c>
      <c r="AA1" s="1" t="s">
        <v>0</v>
      </c>
      <c r="AB1" s="1" t="s">
        <v>1</v>
      </c>
      <c r="AC1" s="1" t="s">
        <v>2</v>
      </c>
      <c r="AD1" s="1" t="s">
        <v>1</v>
      </c>
    </row>
    <row r="2" spans="1:30" x14ac:dyDescent="0.3">
      <c r="R2" s="2" t="e">
        <v>#REF!</v>
      </c>
      <c r="S2" t="e">
        <f>COUNTIF(#REF!, R2)</f>
        <v>#REF!</v>
      </c>
      <c r="T2" s="1" t="e">
        <v>#REF!</v>
      </c>
      <c r="U2" t="e">
        <f>COUNTIF(#REF!, T2)</f>
        <v>#REF!</v>
      </c>
      <c r="V2" s="1" t="e">
        <v>#REF!</v>
      </c>
      <c r="AA2" s="1" t="s">
        <v>3</v>
      </c>
      <c r="AB2" s="1">
        <v>26</v>
      </c>
      <c r="AC2" s="3" t="s">
        <v>4</v>
      </c>
      <c r="AD2" s="1">
        <v>392</v>
      </c>
    </row>
    <row r="3" spans="1:30" ht="20.25" customHeight="1" x14ac:dyDescent="0.3">
      <c r="A3" s="34" t="s">
        <v>0</v>
      </c>
      <c r="B3" s="35"/>
      <c r="C3" s="35"/>
      <c r="D3" s="35"/>
      <c r="E3" s="35"/>
      <c r="F3" s="35"/>
      <c r="G3" s="35"/>
      <c r="H3" s="36"/>
      <c r="K3" s="34" t="s">
        <v>6</v>
      </c>
      <c r="L3" s="35"/>
      <c r="M3" s="35"/>
      <c r="N3" s="36"/>
      <c r="R3" s="2" t="e">
        <v>#REF!</v>
      </c>
      <c r="S3" t="e">
        <f>COUNTIF(#REF!, R3)</f>
        <v>#REF!</v>
      </c>
      <c r="T3" s="1" t="e">
        <v>#REF!</v>
      </c>
      <c r="U3" t="e">
        <f>COUNTIF(#REF!, T3)</f>
        <v>#REF!</v>
      </c>
      <c r="V3" s="1" t="e">
        <v>#REF!</v>
      </c>
      <c r="AA3" s="1" t="s">
        <v>7</v>
      </c>
      <c r="AB3" s="1">
        <v>29</v>
      </c>
      <c r="AC3" s="11" t="s">
        <v>8</v>
      </c>
      <c r="AD3" s="1">
        <v>45</v>
      </c>
    </row>
    <row r="4" spans="1:3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15</v>
      </c>
      <c r="G4" s="5" t="s">
        <v>29</v>
      </c>
      <c r="H4" s="7" t="s">
        <v>16</v>
      </c>
      <c r="K4" s="4" t="str">
        <f t="array" ref="K4:K24">_xlfn._xlws.FILTER(AA1:AA76, (COUNTIF(R1:R120, AA1:AA76) = 0)*(AA1:AA76&lt;&gt;""), "")</f>
        <v>포항</v>
      </c>
      <c r="L4" s="4" t="s">
        <v>1</v>
      </c>
      <c r="M4" s="4" t="str">
        <f t="array" ref="M4:M9">_xlfn._xlws.FILTER(AC1:AC40, (COUNTIF(V1:V100, AC1:AC40) = 0)*(AC1:AC40&lt;&gt;""), "")</f>
        <v>북구</v>
      </c>
      <c r="N4" s="4" t="s">
        <v>1</v>
      </c>
      <c r="R4" s="2" t="e">
        <v>#REF!</v>
      </c>
      <c r="S4" t="e">
        <f>COUNTIF(#REF!, R4)</f>
        <v>#REF!</v>
      </c>
      <c r="T4" s="1" t="e">
        <v>#REF!</v>
      </c>
      <c r="U4" t="e">
        <f>COUNTIF(#REF!, T4)</f>
        <v>#REF!</v>
      </c>
      <c r="V4" s="1" t="e">
        <v>#REF!</v>
      </c>
      <c r="AA4" s="1" t="s">
        <v>18</v>
      </c>
      <c r="AB4" s="1">
        <v>264</v>
      </c>
      <c r="AC4" s="3" t="s">
        <v>19</v>
      </c>
      <c r="AD4" s="1">
        <v>156</v>
      </c>
    </row>
    <row r="5" spans="1:30" x14ac:dyDescent="0.3">
      <c r="A5" s="4" t="s">
        <v>20</v>
      </c>
      <c r="B5" s="3" t="e">
        <f>COUNTIFS(#REF!,A5,#REF!,3)</f>
        <v>#REF!</v>
      </c>
      <c r="C5" s="3" t="e">
        <f>COUNTIFS(#REF!,A5,#REF!,4)</f>
        <v>#REF!</v>
      </c>
      <c r="D5" s="3" t="e">
        <f>COUNTIFS(#REF!,A5,#REF!,5)</f>
        <v>#REF!</v>
      </c>
      <c r="E5" s="3" t="e">
        <f>COUNTIFS(#REF!,A5,#REF!,6)</f>
        <v>#REF!</v>
      </c>
      <c r="F5" s="3"/>
      <c r="G5" s="3" t="e">
        <f>SUM(B5:F5)</f>
        <v>#REF!</v>
      </c>
      <c r="H5" s="3">
        <v>544</v>
      </c>
      <c r="K5" s="3" t="str">
        <v>곡강초등학교</v>
      </c>
      <c r="L5" s="3">
        <f t="shared" ref="L5:L24" si="0">_xlfn.XLOOKUP(K5, AA:AA, AB:AB, "")</f>
        <v>26</v>
      </c>
      <c r="M5" s="3" t="str">
        <v>대구강북초등학교</v>
      </c>
      <c r="N5" s="3">
        <f>_xlfn.XLOOKUP(M5, AC:AC, AD:AD, "")</f>
        <v>392</v>
      </c>
      <c r="R5" s="2" t="e">
        <v>#REF!</v>
      </c>
      <c r="S5" t="e">
        <f>COUNTIF(#REF!, R5)</f>
        <v>#REF!</v>
      </c>
      <c r="T5" s="1" t="e">
        <v>#REF!</v>
      </c>
      <c r="U5" t="e">
        <f>COUNTIF(#REF!, T5)</f>
        <v>#REF!</v>
      </c>
      <c r="V5" s="1" t="e">
        <v>#REF!</v>
      </c>
      <c r="AA5" s="1" t="s">
        <v>21</v>
      </c>
      <c r="AB5" s="1">
        <v>25</v>
      </c>
      <c r="AC5" s="3" t="s">
        <v>22</v>
      </c>
      <c r="AD5" s="1">
        <v>483</v>
      </c>
    </row>
    <row r="6" spans="1:30" ht="20.25" customHeight="1" x14ac:dyDescent="0.3">
      <c r="A6" s="4" t="s">
        <v>23</v>
      </c>
      <c r="B6" s="3" t="e">
        <f>COUNTIFS(#REF!,A6,#REF!,3)</f>
        <v>#REF!</v>
      </c>
      <c r="C6" s="3" t="e">
        <f>COUNTIFS(#REF!,A6,#REF!,4)</f>
        <v>#REF!</v>
      </c>
      <c r="D6" s="3" t="e">
        <f>COUNTIFS(#REF!,A6,#REF!,5)</f>
        <v>#REF!</v>
      </c>
      <c r="E6" s="3" t="e">
        <f>COUNTIFS(#REF!,A6,#REF!,6)</f>
        <v>#REF!</v>
      </c>
      <c r="F6" s="3"/>
      <c r="G6" s="3" t="e">
        <f>SUM(B6:F6)</f>
        <v>#REF!</v>
      </c>
      <c r="H6" s="9" t="s">
        <v>24</v>
      </c>
      <c r="K6" s="3" t="str">
        <v>구룡포초등학교</v>
      </c>
      <c r="L6" s="3">
        <f t="shared" si="0"/>
        <v>29</v>
      </c>
      <c r="M6" s="3" t="str">
        <v>대구경진초등학교</v>
      </c>
      <c r="N6" s="3">
        <f>_xlfn.XLOOKUP(M6, AC:AC, AD:AD, "")</f>
        <v>45</v>
      </c>
      <c r="R6" s="1" t="e">
        <v>#REF!</v>
      </c>
      <c r="S6" t="e">
        <f>COUNTIF(#REF!, R6)</f>
        <v>#REF!</v>
      </c>
      <c r="T6" s="1" t="e">
        <v>#REF!</v>
      </c>
      <c r="U6" t="e">
        <f>COUNTIF(#REF!, T6)</f>
        <v>#REF!</v>
      </c>
      <c r="V6" s="1" t="e">
        <v>#REF!</v>
      </c>
      <c r="AA6" s="1" t="s">
        <v>27</v>
      </c>
      <c r="AB6" s="1">
        <v>13</v>
      </c>
      <c r="AC6" s="3" t="s">
        <v>28</v>
      </c>
      <c r="AD6" s="1">
        <v>101</v>
      </c>
    </row>
    <row r="7" spans="1:30" ht="20.25" customHeight="1" x14ac:dyDescent="0.3">
      <c r="A7" s="5" t="s">
        <v>29</v>
      </c>
      <c r="B7" s="3" t="e">
        <f>SUM(B5:B6)</f>
        <v>#REF!</v>
      </c>
      <c r="C7" s="3" t="e">
        <f>SUM(C5:C6)</f>
        <v>#REF!</v>
      </c>
      <c r="D7" s="3" t="e">
        <f>SUM(D5:D6)</f>
        <v>#REF!</v>
      </c>
      <c r="E7" s="3" t="e">
        <f>SUM(E5:E6)</f>
        <v>#REF!</v>
      </c>
      <c r="F7" s="3">
        <v>162</v>
      </c>
      <c r="G7" s="6" t="e">
        <f>SUM(B7:F7)</f>
        <v>#REF!</v>
      </c>
      <c r="H7" s="6" t="e">
        <f>(G7-H5)</f>
        <v>#REF!</v>
      </c>
      <c r="K7" s="3" t="str">
        <v>구정초등학교</v>
      </c>
      <c r="L7" s="3">
        <f t="shared" si="0"/>
        <v>264</v>
      </c>
      <c r="M7" s="3" t="str">
        <v>대구관남초등학교</v>
      </c>
      <c r="N7" s="3">
        <f>_xlfn.XLOOKUP(M7, AC:AC, AD:AD, "")</f>
        <v>156</v>
      </c>
      <c r="R7" s="1" t="e">
        <v>#REF!</v>
      </c>
      <c r="S7" t="e">
        <f>COUNTIF(#REF!, R7)</f>
        <v>#REF!</v>
      </c>
      <c r="T7" s="1" t="e">
        <v>#REF!</v>
      </c>
      <c r="U7" t="e">
        <f>COUNTIF(#REF!, T7)</f>
        <v>#REF!</v>
      </c>
      <c r="V7" s="1" t="e">
        <v>#REF!</v>
      </c>
      <c r="AA7" s="1" t="s">
        <v>30</v>
      </c>
      <c r="AB7" s="1">
        <v>19</v>
      </c>
      <c r="AC7" s="3" t="s">
        <v>31</v>
      </c>
      <c r="AD7" s="1">
        <v>91</v>
      </c>
    </row>
    <row r="8" spans="1:30" x14ac:dyDescent="0.3">
      <c r="K8" s="3" t="str">
        <v>기계초등학교</v>
      </c>
      <c r="L8" s="3">
        <f t="shared" si="0"/>
        <v>25</v>
      </c>
      <c r="M8" s="3" t="str">
        <v>대구관문초등학교</v>
      </c>
      <c r="N8" s="3">
        <f>_xlfn.XLOOKUP(M8, AC:AC, AD:AD, "")</f>
        <v>483</v>
      </c>
      <c r="R8" s="1" t="e">
        <v>#REF!</v>
      </c>
      <c r="S8" t="e">
        <f>COUNTIF(#REF!, R8)</f>
        <v>#REF!</v>
      </c>
      <c r="T8" s="1" t="e">
        <v>#REF!</v>
      </c>
      <c r="U8" t="e">
        <f>COUNTIF(#REF!, T8)</f>
        <v>#REF!</v>
      </c>
      <c r="V8" s="1" t="e">
        <v>#REF!</v>
      </c>
      <c r="AA8" s="1" t="s">
        <v>36</v>
      </c>
      <c r="AB8" s="1">
        <v>123</v>
      </c>
      <c r="AC8" s="3" t="s">
        <v>37</v>
      </c>
      <c r="AD8" s="1">
        <v>95</v>
      </c>
    </row>
    <row r="9" spans="1:30" ht="20.25" customHeight="1" x14ac:dyDescent="0.3">
      <c r="A9" s="34" t="s">
        <v>136</v>
      </c>
      <c r="B9" s="35"/>
      <c r="C9" s="35"/>
      <c r="D9" s="35"/>
      <c r="E9" s="35"/>
      <c r="F9" s="35"/>
      <c r="G9" s="35"/>
      <c r="H9" s="36"/>
      <c r="K9" s="3" t="str">
        <v>기북초등학교</v>
      </c>
      <c r="L9" s="3">
        <f t="shared" si="0"/>
        <v>13</v>
      </c>
      <c r="M9" s="3" t="str">
        <v>대구관음초등학교</v>
      </c>
      <c r="N9" s="3">
        <f>_xlfn.XLOOKUP(M9, AC:AC, AD:AD, "")</f>
        <v>101</v>
      </c>
      <c r="R9" s="1" t="e">
        <v>#REF!</v>
      </c>
      <c r="S9" t="e">
        <f>COUNTIF(#REF!, R9)</f>
        <v>#REF!</v>
      </c>
      <c r="T9" s="1" t="e">
        <v>#REF!</v>
      </c>
      <c r="U9" t="e">
        <f>COUNTIF(#REF!, T9)</f>
        <v>#REF!</v>
      </c>
      <c r="V9" s="1" t="e">
        <v>#REF!</v>
      </c>
      <c r="AA9" s="1" t="s">
        <v>38</v>
      </c>
      <c r="AB9" s="1">
        <v>127</v>
      </c>
      <c r="AC9" s="3" t="s">
        <v>39</v>
      </c>
      <c r="AD9" s="1">
        <v>174</v>
      </c>
    </row>
    <row r="10" spans="1:30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15</v>
      </c>
      <c r="G10" s="5" t="s">
        <v>29</v>
      </c>
      <c r="H10" s="7" t="s">
        <v>16</v>
      </c>
      <c r="K10" s="3" t="str">
        <v>남성초등학교</v>
      </c>
      <c r="L10" s="3">
        <f t="shared" si="0"/>
        <v>19</v>
      </c>
      <c r="M10" s="3"/>
      <c r="N10" s="3"/>
      <c r="R10" s="1" t="e">
        <v>#REF!</v>
      </c>
      <c r="S10" t="e">
        <f>COUNTIF(#REF!, R10)</f>
        <v>#REF!</v>
      </c>
      <c r="T10" s="1" t="e">
        <v>#REF!</v>
      </c>
      <c r="U10" t="e">
        <f>COUNTIF(#REF!, T10)</f>
        <v>#REF!</v>
      </c>
      <c r="V10" s="1" t="e">
        <v>#REF!</v>
      </c>
      <c r="AA10" s="1" t="s">
        <v>40</v>
      </c>
      <c r="AB10" s="1">
        <v>7</v>
      </c>
      <c r="AC10" s="3" t="s">
        <v>41</v>
      </c>
      <c r="AD10" s="1">
        <v>155</v>
      </c>
    </row>
    <row r="11" spans="1:30" x14ac:dyDescent="0.3">
      <c r="A11" s="4" t="s">
        <v>20</v>
      </c>
      <c r="B11" s="3" t="e">
        <f>COUNTIFS(#REF!,A11,#REF!,3)</f>
        <v>#REF!</v>
      </c>
      <c r="C11" s="3" t="e">
        <f>COUNTIFS(#REF!,A11,#REF!,4)</f>
        <v>#REF!</v>
      </c>
      <c r="D11" s="3" t="e">
        <f>COUNTIFS(#REF!,A11,#REF!,5)</f>
        <v>#REF!</v>
      </c>
      <c r="E11" s="3" t="e">
        <f>COUNTIFS(#REF!,A11,#REF!,6)</f>
        <v>#REF!</v>
      </c>
      <c r="F11" s="3"/>
      <c r="G11" s="3" t="e">
        <f>SUM(B11:F11)</f>
        <v>#REF!</v>
      </c>
      <c r="H11" s="3">
        <v>237</v>
      </c>
      <c r="K11" s="3" t="str">
        <v>달전초등학교</v>
      </c>
      <c r="L11" s="3">
        <f t="shared" si="0"/>
        <v>123</v>
      </c>
      <c r="M11" s="3"/>
      <c r="N11" s="3"/>
      <c r="R11" s="1" t="e">
        <v>#REF!</v>
      </c>
      <c r="S11" t="e">
        <f>COUNTIF(#REF!, R11)</f>
        <v>#REF!</v>
      </c>
      <c r="T11" s="1" t="e">
        <v>#REF!</v>
      </c>
      <c r="U11" t="e">
        <f>COUNTIF(#REF!, T11)</f>
        <v>#REF!</v>
      </c>
      <c r="V11" s="1" t="e">
        <v>#REF!</v>
      </c>
      <c r="AA11" s="1" t="s">
        <v>42</v>
      </c>
      <c r="AB11" s="1">
        <v>14</v>
      </c>
      <c r="AC11" s="3" t="s">
        <v>43</v>
      </c>
      <c r="AD11" s="1">
        <v>505</v>
      </c>
    </row>
    <row r="12" spans="1:30" ht="20.25" customHeight="1" x14ac:dyDescent="0.3">
      <c r="A12" s="4" t="s">
        <v>23</v>
      </c>
      <c r="B12" s="3" t="e">
        <f>COUNTIFS(#REF!,A12,#REF!,3)</f>
        <v>#REF!</v>
      </c>
      <c r="C12" s="3" t="e">
        <f>COUNTIFS(#REF!,A12,#REF!,4)</f>
        <v>#REF!</v>
      </c>
      <c r="D12" s="3" t="e">
        <f>COUNTIFS(#REF!,A12,#REF!,5)</f>
        <v>#REF!</v>
      </c>
      <c r="E12" s="3" t="e">
        <f>COUNTIFS(#REF!,A12,#REF!,6)</f>
        <v>#REF!</v>
      </c>
      <c r="F12" s="3"/>
      <c r="G12" s="3" t="e">
        <f>SUM(B12:F12)</f>
        <v>#REF!</v>
      </c>
      <c r="H12" s="9" t="s">
        <v>24</v>
      </c>
      <c r="K12" s="3" t="str">
        <v>대도초등학교</v>
      </c>
      <c r="L12" s="3">
        <f t="shared" si="0"/>
        <v>127</v>
      </c>
      <c r="R12" s="1" t="e">
        <v>#REF!</v>
      </c>
      <c r="S12" t="e">
        <f>COUNTIF(#REF!, R12)</f>
        <v>#REF!</v>
      </c>
      <c r="T12" s="1" t="e">
        <v>#REF!</v>
      </c>
      <c r="U12" t="e">
        <f>COUNTIF(#REF!, T12)</f>
        <v>#REF!</v>
      </c>
      <c r="V12" s="1" t="e">
        <v>#REF!</v>
      </c>
      <c r="AA12" s="1" t="s">
        <v>44</v>
      </c>
      <c r="AB12" s="1">
        <v>175</v>
      </c>
      <c r="AC12" s="3" t="s">
        <v>45</v>
      </c>
      <c r="AD12" s="1">
        <v>59</v>
      </c>
    </row>
    <row r="13" spans="1:30" ht="20.25" customHeight="1" x14ac:dyDescent="0.3">
      <c r="A13" s="5" t="s">
        <v>29</v>
      </c>
      <c r="B13" s="3" t="e">
        <f>SUM(B11:B12)</f>
        <v>#REF!</v>
      </c>
      <c r="C13" s="3" t="e">
        <f>SUM(C11:C12)</f>
        <v>#REF!</v>
      </c>
      <c r="D13" s="3" t="e">
        <f>SUM(D11:D12)</f>
        <v>#REF!</v>
      </c>
      <c r="E13" s="3" t="e">
        <f>SUM(E11:E12)</f>
        <v>#REF!</v>
      </c>
      <c r="F13" s="3">
        <v>88</v>
      </c>
      <c r="G13" s="6" t="e">
        <f>SUM(B13:F13)</f>
        <v>#REF!</v>
      </c>
      <c r="H13" s="6" t="e">
        <f>(G13-H11)</f>
        <v>#REF!</v>
      </c>
      <c r="K13" s="3" t="str">
        <v>대보초등학교</v>
      </c>
      <c r="L13" s="3">
        <f t="shared" si="0"/>
        <v>7</v>
      </c>
      <c r="R13" s="1" t="e">
        <v>#REF!</v>
      </c>
      <c r="S13" t="e">
        <f>COUNTIF(#REF!, R13)</f>
        <v>#REF!</v>
      </c>
      <c r="T13" s="1" t="e">
        <v>#REF!</v>
      </c>
      <c r="U13" t="e">
        <f>COUNTIF(#REF!, T13)</f>
        <v>#REF!</v>
      </c>
      <c r="V13" s="1" t="e">
        <v>#REF!</v>
      </c>
      <c r="AA13" s="1" t="s">
        <v>47</v>
      </c>
      <c r="AB13" s="1">
        <v>76</v>
      </c>
      <c r="AC13" s="3" t="s">
        <v>48</v>
      </c>
      <c r="AD13" s="1">
        <v>155</v>
      </c>
    </row>
    <row r="14" spans="1:30" x14ac:dyDescent="0.3">
      <c r="F14" s="1" t="s">
        <v>137</v>
      </c>
      <c r="G14" s="1">
        <v>268</v>
      </c>
      <c r="K14" s="3" t="str">
        <v>대송초등학교</v>
      </c>
      <c r="L14" s="3">
        <f t="shared" si="0"/>
        <v>14</v>
      </c>
      <c r="R14" s="1" t="e">
        <v>#REF!</v>
      </c>
      <c r="S14" t="e">
        <f>COUNTIF(#REF!, R14)</f>
        <v>#REF!</v>
      </c>
      <c r="T14" s="1" t="e">
        <v>#REF!</v>
      </c>
      <c r="U14" t="e">
        <f>COUNTIF(#REF!, T14)</f>
        <v>#REF!</v>
      </c>
      <c r="V14" s="1" t="e">
        <v>#REF!</v>
      </c>
      <c r="AA14" s="1" t="s">
        <v>49</v>
      </c>
      <c r="AB14" s="1">
        <v>134</v>
      </c>
      <c r="AC14" s="3" t="s">
        <v>50</v>
      </c>
      <c r="AD14" s="1">
        <v>292</v>
      </c>
    </row>
    <row r="15" spans="1:30" ht="20.25" customHeight="1" x14ac:dyDescent="0.3">
      <c r="A15" s="34" t="s">
        <v>46</v>
      </c>
      <c r="B15" s="35"/>
      <c r="C15" s="35"/>
      <c r="D15" s="35"/>
      <c r="E15" s="35"/>
      <c r="F15" s="35"/>
      <c r="G15" s="35"/>
      <c r="H15" s="36"/>
      <c r="K15" s="3" t="str">
        <v>대이초등학교</v>
      </c>
      <c r="L15" s="3">
        <f t="shared" si="0"/>
        <v>175</v>
      </c>
      <c r="R15" s="1" t="e">
        <v>#REF!</v>
      </c>
      <c r="S15" t="e">
        <f>COUNTIF(#REF!, R15)</f>
        <v>#REF!</v>
      </c>
      <c r="T15" s="1" t="e">
        <v>#REF!</v>
      </c>
      <c r="U15" t="e">
        <f>COUNTIF(#REF!, T15)</f>
        <v>#REF!</v>
      </c>
      <c r="V15" s="1" t="e">
        <v>#REF!</v>
      </c>
      <c r="AA15" s="1" t="s">
        <v>51</v>
      </c>
      <c r="AB15" s="1">
        <v>191</v>
      </c>
      <c r="AC15" s="3" t="s">
        <v>52</v>
      </c>
      <c r="AD15" s="1">
        <v>320</v>
      </c>
    </row>
    <row r="16" spans="1:30" x14ac:dyDescent="0.3">
      <c r="A16" s="4" t="s">
        <v>9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15</v>
      </c>
      <c r="G16" s="5" t="s">
        <v>29</v>
      </c>
      <c r="H16" s="7" t="s">
        <v>16</v>
      </c>
      <c r="K16" s="3" t="str">
        <v>대잠초등학교</v>
      </c>
      <c r="L16" s="3">
        <f t="shared" si="0"/>
        <v>76</v>
      </c>
      <c r="R16" s="1" t="e">
        <v>#REF!</v>
      </c>
      <c r="S16" t="e">
        <f>COUNTIF(#REF!, R16)</f>
        <v>#REF!</v>
      </c>
      <c r="T16" s="1" t="e">
        <v>#REF!</v>
      </c>
      <c r="U16" t="e">
        <f>COUNTIF(#REF!, T16)</f>
        <v>#REF!</v>
      </c>
      <c r="V16" s="1" t="e">
        <v>#REF!</v>
      </c>
      <c r="AA16" s="1" t="s">
        <v>55</v>
      </c>
      <c r="AB16" s="1">
        <v>399</v>
      </c>
      <c r="AC16" s="3" t="s">
        <v>56</v>
      </c>
      <c r="AD16" s="1">
        <v>459</v>
      </c>
    </row>
    <row r="17" spans="1:30" x14ac:dyDescent="0.3">
      <c r="A17" s="4" t="s">
        <v>20</v>
      </c>
      <c r="B17" s="3" t="e">
        <f>COUNTIFS(#REF!,A17,#REF!,3)</f>
        <v>#REF!</v>
      </c>
      <c r="C17" s="3" t="e">
        <f>COUNTIFS(#REF!,A17,#REF!,4)</f>
        <v>#REF!</v>
      </c>
      <c r="D17" s="3" t="e">
        <f>COUNTIFS(#REF!,A17,#REF!,5)</f>
        <v>#REF!</v>
      </c>
      <c r="E17" s="3" t="e">
        <f>COUNTIFS(#REF!,A17,#REF!,6)</f>
        <v>#REF!</v>
      </c>
      <c r="F17" s="3"/>
      <c r="G17" s="3" t="e">
        <f>SUM(B17:F17)</f>
        <v>#REF!</v>
      </c>
      <c r="H17" s="3">
        <v>60</v>
      </c>
      <c r="K17" s="3" t="str">
        <v>대해초등학교</v>
      </c>
      <c r="L17" s="3">
        <f t="shared" si="0"/>
        <v>134</v>
      </c>
      <c r="R17" s="1" t="e">
        <v>#REF!</v>
      </c>
      <c r="S17" t="e">
        <f>COUNTIF(#REF!, R17)</f>
        <v>#REF!</v>
      </c>
      <c r="T17" s="1" t="e">
        <v>#REF!</v>
      </c>
      <c r="U17" t="e">
        <f>COUNTIF(#REF!, T17)</f>
        <v>#REF!</v>
      </c>
      <c r="V17" s="1" t="e">
        <v>#REF!</v>
      </c>
      <c r="AA17" s="1" t="s">
        <v>57</v>
      </c>
      <c r="AB17" s="1">
        <v>138</v>
      </c>
      <c r="AC17" s="3" t="s">
        <v>58</v>
      </c>
      <c r="AD17" s="1">
        <v>181</v>
      </c>
    </row>
    <row r="18" spans="1:30" ht="20.25" customHeight="1" x14ac:dyDescent="0.3">
      <c r="A18" s="4" t="s">
        <v>23</v>
      </c>
      <c r="B18" s="3" t="e">
        <f>COUNTIFS(#REF!,A18,#REF!,3)</f>
        <v>#REF!</v>
      </c>
      <c r="C18" s="3" t="e">
        <f>COUNTIFS(#REF!,A18,#REF!,4)</f>
        <v>#REF!</v>
      </c>
      <c r="D18" s="3" t="e">
        <f>COUNTIFS(#REF!,A18,#REF!,5)</f>
        <v>#REF!</v>
      </c>
      <c r="E18" s="3" t="e">
        <f>COUNTIFS(#REF!,A18,#REF!,6)</f>
        <v>#REF!</v>
      </c>
      <c r="F18" s="3"/>
      <c r="G18" s="3" t="e">
        <f>SUM(B18:F18)</f>
        <v>#REF!</v>
      </c>
      <c r="H18" s="9" t="s">
        <v>24</v>
      </c>
      <c r="K18" s="3" t="str">
        <v>동해초등학교</v>
      </c>
      <c r="L18" s="3">
        <f t="shared" si="0"/>
        <v>191</v>
      </c>
      <c r="R18" s="1" t="e">
        <v>#REF!</v>
      </c>
      <c r="S18" t="e">
        <f>COUNTIF(#REF!, R18)</f>
        <v>#REF!</v>
      </c>
      <c r="T18" s="1" t="e">
        <v>#REF!</v>
      </c>
      <c r="U18" t="e">
        <f>COUNTIF(#REF!, T18)</f>
        <v>#REF!</v>
      </c>
      <c r="V18" s="1" t="e">
        <v>#REF!</v>
      </c>
      <c r="AA18" s="1" t="s">
        <v>60</v>
      </c>
      <c r="AB18" s="1">
        <v>456</v>
      </c>
      <c r="AC18" s="3" t="s">
        <v>61</v>
      </c>
      <c r="AD18" s="1">
        <v>228</v>
      </c>
    </row>
    <row r="19" spans="1:30" ht="20.25" customHeight="1" x14ac:dyDescent="0.3">
      <c r="A19" s="5" t="s">
        <v>29</v>
      </c>
      <c r="B19" s="3" t="e">
        <f>SUM(B17:B18)</f>
        <v>#REF!</v>
      </c>
      <c r="C19" s="3" t="e">
        <f>SUM(C17:C18)</f>
        <v>#REF!</v>
      </c>
      <c r="D19" s="3" t="e">
        <f>SUM(D17:D18)</f>
        <v>#REF!</v>
      </c>
      <c r="E19" s="3" t="e">
        <f>SUM(E17:E18)</f>
        <v>#REF!</v>
      </c>
      <c r="F19" s="3">
        <v>0</v>
      </c>
      <c r="G19" s="6" t="e">
        <f>SUM(B19:F19)</f>
        <v>#REF!</v>
      </c>
      <c r="H19" s="6" t="e">
        <f>(G19-H17)</f>
        <v>#REF!</v>
      </c>
      <c r="K19" s="3" t="str">
        <v>두호남부초등학교</v>
      </c>
      <c r="L19" s="3">
        <f t="shared" si="0"/>
        <v>399</v>
      </c>
      <c r="R19" s="1" t="e">
        <v>#REF!</v>
      </c>
      <c r="S19" t="e">
        <f>COUNTIF(#REF!, R19)</f>
        <v>#REF!</v>
      </c>
      <c r="T19" s="1" t="e">
        <v>#REF!</v>
      </c>
      <c r="U19" t="e">
        <f>COUNTIF(#REF!, T19)</f>
        <v>#REF!</v>
      </c>
      <c r="V19" s="1" t="e">
        <v>#REF!</v>
      </c>
      <c r="AA19" s="1" t="s">
        <v>62</v>
      </c>
      <c r="AB19" s="1">
        <v>37</v>
      </c>
      <c r="AC19" s="3" t="s">
        <v>63</v>
      </c>
      <c r="AD19" s="1">
        <v>509</v>
      </c>
    </row>
    <row r="20" spans="1:30" ht="20.25" customHeight="1" x14ac:dyDescent="0.3">
      <c r="F20" s="8" t="s">
        <v>138</v>
      </c>
      <c r="G20" s="6" t="e">
        <f>SUM(G13,G19)</f>
        <v>#REF!</v>
      </c>
      <c r="H20" s="6" t="e">
        <f>(H13+H19)</f>
        <v>#REF!</v>
      </c>
      <c r="K20" s="3" t="str">
        <v>두호초등학교</v>
      </c>
      <c r="L20" s="3">
        <f t="shared" si="0"/>
        <v>138</v>
      </c>
      <c r="R20" s="1" t="e">
        <v>#REF!</v>
      </c>
      <c r="S20" t="e">
        <f>COUNTIF(#REF!, R20)</f>
        <v>#REF!</v>
      </c>
      <c r="T20" s="1" t="e">
        <v>#REF!</v>
      </c>
      <c r="U20" t="e">
        <f>COUNTIF(#REF!, T20)</f>
        <v>#REF!</v>
      </c>
      <c r="V20" s="1" t="e">
        <v>#REF!</v>
      </c>
      <c r="AA20" s="1" t="s">
        <v>64</v>
      </c>
      <c r="AB20" s="1">
        <v>107</v>
      </c>
      <c r="AC20" s="3" t="s">
        <v>65</v>
      </c>
      <c r="AD20" s="1">
        <v>122</v>
      </c>
    </row>
    <row r="21" spans="1:30" x14ac:dyDescent="0.3">
      <c r="K21" s="3" t="str">
        <v>문덕초등학교</v>
      </c>
      <c r="L21" s="3">
        <f t="shared" si="0"/>
        <v>456</v>
      </c>
      <c r="R21" s="1" t="e">
        <v>#REF!</v>
      </c>
      <c r="S21" t="e">
        <f>COUNTIF(#REF!, R21)</f>
        <v>#REF!</v>
      </c>
      <c r="T21" s="1" t="e">
        <v>#REF!</v>
      </c>
      <c r="U21" t="e">
        <f>COUNTIF(#REF!, T21)</f>
        <v>#REF!</v>
      </c>
      <c r="V21" s="1" t="e">
        <v>#REF!</v>
      </c>
      <c r="AA21" s="1" t="s">
        <v>66</v>
      </c>
      <c r="AB21" s="1">
        <v>12</v>
      </c>
      <c r="AC21" s="3" t="s">
        <v>67</v>
      </c>
      <c r="AD21" s="1">
        <v>439</v>
      </c>
    </row>
    <row r="22" spans="1:30" x14ac:dyDescent="0.3">
      <c r="K22" s="3" t="str">
        <v>문충초등학교</v>
      </c>
      <c r="L22" s="3">
        <f t="shared" si="0"/>
        <v>37</v>
      </c>
      <c r="R22" s="1" t="e">
        <v>#REF!</v>
      </c>
      <c r="S22" t="e">
        <f>COUNTIF(#REF!, R22)</f>
        <v>#REF!</v>
      </c>
      <c r="T22" s="1" t="e">
        <v>#REF!</v>
      </c>
      <c r="U22" t="e">
        <f>COUNTIF(#REF!, T22)</f>
        <v>#REF!</v>
      </c>
      <c r="V22" s="1" t="e">
        <v>#REF!</v>
      </c>
      <c r="AA22" s="1" t="s">
        <v>68</v>
      </c>
      <c r="AB22" s="1">
        <v>89</v>
      </c>
      <c r="AC22" s="3" t="s">
        <v>69</v>
      </c>
      <c r="AD22" s="1">
        <v>151</v>
      </c>
    </row>
    <row r="23" spans="1:30" x14ac:dyDescent="0.3">
      <c r="K23" s="3" t="str">
        <v>상대초등학교</v>
      </c>
      <c r="L23" s="3">
        <f t="shared" si="0"/>
        <v>107</v>
      </c>
      <c r="R23" s="1" t="e">
        <v>#REF!</v>
      </c>
      <c r="S23" t="e">
        <f>COUNTIF(#REF!, R23)</f>
        <v>#REF!</v>
      </c>
      <c r="T23" s="1" t="e">
        <v>#REF!</v>
      </c>
      <c r="U23" t="e">
        <f>COUNTIF(#REF!, T23)</f>
        <v>#REF!</v>
      </c>
      <c r="V23" s="1" t="e">
        <v>#REF!</v>
      </c>
      <c r="AA23" s="1" t="s">
        <v>70</v>
      </c>
      <c r="AB23" s="1">
        <v>29</v>
      </c>
      <c r="AC23" s="3" t="s">
        <v>71</v>
      </c>
      <c r="AD23" s="1">
        <v>273</v>
      </c>
    </row>
    <row r="24" spans="1:30" x14ac:dyDescent="0.3">
      <c r="K24" s="3" t="str">
        <v>송라초등학교</v>
      </c>
      <c r="L24" s="3">
        <f t="shared" si="0"/>
        <v>12</v>
      </c>
      <c r="R24" s="1" t="e">
        <v>#REF!</v>
      </c>
      <c r="S24" t="e">
        <f>COUNTIF(#REF!, R24)</f>
        <v>#REF!</v>
      </c>
      <c r="T24" s="1" t="e">
        <v>#REF!</v>
      </c>
      <c r="U24" t="e">
        <f>COUNTIF(#REF!, T24)</f>
        <v>#REF!</v>
      </c>
      <c r="V24" s="1" t="e">
        <v>#REF!</v>
      </c>
      <c r="AA24" s="1" t="s">
        <v>73</v>
      </c>
      <c r="AB24" s="1">
        <v>136</v>
      </c>
      <c r="AC24" s="3" t="s">
        <v>74</v>
      </c>
      <c r="AD24" s="1">
        <v>177</v>
      </c>
    </row>
    <row r="25" spans="1:30" x14ac:dyDescent="0.3">
      <c r="C25" s="39" t="s">
        <v>139</v>
      </c>
      <c r="D25" s="35"/>
      <c r="E25" s="36"/>
      <c r="K25" s="3"/>
      <c r="L25" s="3"/>
      <c r="R25" s="1" t="e">
        <v>#REF!</v>
      </c>
      <c r="S25" t="e">
        <f>COUNTIF(#REF!, R25)</f>
        <v>#REF!</v>
      </c>
      <c r="T25" s="1" t="e">
        <v>#REF!</v>
      </c>
      <c r="U25" t="e">
        <f>COUNTIF(#REF!, T25)</f>
        <v>#REF!</v>
      </c>
      <c r="V25" s="1" t="e">
        <v>#REF!</v>
      </c>
      <c r="AA25" s="1" t="s">
        <v>75</v>
      </c>
      <c r="AB25" s="1">
        <v>463</v>
      </c>
      <c r="AC25" s="3" t="s">
        <v>76</v>
      </c>
      <c r="AD25" s="1">
        <v>174</v>
      </c>
    </row>
    <row r="26" spans="1:30" x14ac:dyDescent="0.3">
      <c r="C26" s="3" t="s">
        <v>0</v>
      </c>
      <c r="D26" s="3" t="s">
        <v>140</v>
      </c>
      <c r="E26" s="3" t="s">
        <v>141</v>
      </c>
      <c r="K26" s="3"/>
      <c r="L26" s="3"/>
      <c r="R26" s="1" t="e">
        <v>#REF!</v>
      </c>
      <c r="S26" t="e">
        <f>COUNTIF(#REF!, R26)</f>
        <v>#REF!</v>
      </c>
      <c r="T26" s="1" t="e">
        <v>#REF!</v>
      </c>
      <c r="U26" t="e">
        <f>COUNTIF(#REF!, T26)</f>
        <v>#REF!</v>
      </c>
      <c r="V26" s="1" t="e">
        <v>#REF!</v>
      </c>
      <c r="AA26" s="1" t="s">
        <v>77</v>
      </c>
      <c r="AB26" s="1">
        <v>19</v>
      </c>
      <c r="AC26" s="3" t="s">
        <v>78</v>
      </c>
      <c r="AD26" s="1">
        <v>347</v>
      </c>
    </row>
    <row r="27" spans="1:30" x14ac:dyDescent="0.3">
      <c r="C27" s="3" t="s">
        <v>142</v>
      </c>
      <c r="D27" s="3" t="s">
        <v>143</v>
      </c>
      <c r="E27" s="3" t="s">
        <v>144</v>
      </c>
      <c r="K27" s="3"/>
      <c r="L27" s="3"/>
      <c r="R27" s="1" t="e">
        <v>#REF!</v>
      </c>
      <c r="S27" t="e">
        <f>COUNTIF(#REF!, R27)</f>
        <v>#REF!</v>
      </c>
      <c r="T27" s="1" t="e">
        <v>#REF!</v>
      </c>
      <c r="U27" t="e">
        <f>COUNTIF(#REF!, T27)</f>
        <v>#REF!</v>
      </c>
      <c r="V27" s="1" t="e">
        <v>#REF!</v>
      </c>
      <c r="AA27" s="1" t="s">
        <v>79</v>
      </c>
      <c r="AB27" s="1">
        <v>316</v>
      </c>
      <c r="AC27" s="3" t="s">
        <v>80</v>
      </c>
      <c r="AD27" s="1">
        <v>303</v>
      </c>
    </row>
    <row r="28" spans="1:30" x14ac:dyDescent="0.3">
      <c r="K28" s="3"/>
      <c r="L28" s="3"/>
      <c r="R28" s="1" t="e">
        <v>#REF!</v>
      </c>
      <c r="S28" t="e">
        <f>COUNTIF(#REF!, R28)</f>
        <v>#REF!</v>
      </c>
      <c r="T28" s="1" t="e">
        <v>#REF!</v>
      </c>
      <c r="U28" t="e">
        <f>COUNTIF(#REF!, T28)</f>
        <v>#REF!</v>
      </c>
      <c r="V28" s="1" t="e">
        <v>#REF!</v>
      </c>
      <c r="AA28" s="1" t="s">
        <v>81</v>
      </c>
      <c r="AB28" s="1">
        <v>379</v>
      </c>
      <c r="AC28" s="3" t="s">
        <v>82</v>
      </c>
      <c r="AD28" s="1">
        <v>372</v>
      </c>
    </row>
    <row r="29" spans="1:30" x14ac:dyDescent="0.3">
      <c r="R29" s="1" t="e">
        <v>#REF!</v>
      </c>
      <c r="S29" t="e">
        <f>COUNTIF(#REF!, R29)</f>
        <v>#REF!</v>
      </c>
      <c r="T29" s="1" t="e">
        <v>#REF!</v>
      </c>
      <c r="U29" t="e">
        <f>COUNTIF(#REF!, T29)</f>
        <v>#REF!</v>
      </c>
      <c r="V29" s="1" t="e">
        <v>#REF!</v>
      </c>
      <c r="AA29" s="1" t="s">
        <v>83</v>
      </c>
      <c r="AB29" s="1">
        <v>144</v>
      </c>
      <c r="AC29" s="3" t="s">
        <v>84</v>
      </c>
      <c r="AD29" s="1">
        <v>273</v>
      </c>
    </row>
    <row r="30" spans="1:30" x14ac:dyDescent="0.3">
      <c r="R30" s="1" t="e">
        <v>#REF!</v>
      </c>
      <c r="S30" t="e">
        <f>COUNTIF(#REF!, R30)</f>
        <v>#REF!</v>
      </c>
      <c r="T30" s="1" t="e">
        <v>#REF!</v>
      </c>
      <c r="U30" t="e">
        <f>COUNTIF(#REF!, T30)</f>
        <v>#REF!</v>
      </c>
      <c r="V30" s="1" t="e">
        <v>#REF!</v>
      </c>
      <c r="AA30" s="1" t="s">
        <v>85</v>
      </c>
      <c r="AB30" s="1">
        <v>173</v>
      </c>
      <c r="AC30" s="3" t="s">
        <v>86</v>
      </c>
      <c r="AD30" s="1">
        <v>250</v>
      </c>
    </row>
    <row r="31" spans="1:30" x14ac:dyDescent="0.3">
      <c r="R31" s="1" t="e">
        <v>#REF!</v>
      </c>
      <c r="S31" t="e">
        <f>COUNTIF(#REF!, R31)</f>
        <v>#REF!</v>
      </c>
      <c r="T31" s="1" t="e">
        <v>#REF!</v>
      </c>
      <c r="U31" t="e">
        <f>COUNTIF(#REF!, T31)</f>
        <v>#REF!</v>
      </c>
      <c r="V31" s="1" t="e">
        <v>#REF!</v>
      </c>
      <c r="AA31" s="1" t="s">
        <v>87</v>
      </c>
      <c r="AB31" s="1">
        <v>42</v>
      </c>
      <c r="AC31" s="3" t="s">
        <v>88</v>
      </c>
      <c r="AD31" s="1">
        <v>721</v>
      </c>
    </row>
    <row r="32" spans="1:30" x14ac:dyDescent="0.3">
      <c r="R32" s="1" t="e">
        <v>#REF!</v>
      </c>
      <c r="S32" t="e">
        <f>COUNTIF(#REF!, R32)</f>
        <v>#REF!</v>
      </c>
      <c r="T32" s="1" t="e">
        <v>#REF!</v>
      </c>
      <c r="U32" t="e">
        <f>COUNTIF(#REF!, T32)</f>
        <v>#REF!</v>
      </c>
      <c r="V32" s="1" t="e">
        <v>#REF!</v>
      </c>
      <c r="AA32" s="1" t="s">
        <v>89</v>
      </c>
      <c r="AB32" s="1">
        <v>14</v>
      </c>
      <c r="AC32" s="3" t="s">
        <v>90</v>
      </c>
      <c r="AD32" s="1">
        <v>585</v>
      </c>
    </row>
    <row r="33" spans="18:30" x14ac:dyDescent="0.3">
      <c r="R33" s="1" t="e">
        <v>#REF!</v>
      </c>
      <c r="S33" t="e">
        <f>COUNTIF(#REF!, R33)</f>
        <v>#REF!</v>
      </c>
      <c r="T33" s="1" t="e">
        <v>#REF!</v>
      </c>
      <c r="U33" t="e">
        <f>COUNTIF(#REF!, T33)</f>
        <v>#REF!</v>
      </c>
      <c r="V33" s="1" t="e">
        <v>#REF!</v>
      </c>
      <c r="AA33" s="1" t="s">
        <v>91</v>
      </c>
      <c r="AB33" s="1">
        <v>401</v>
      </c>
      <c r="AC33" s="3" t="s">
        <v>92</v>
      </c>
      <c r="AD33" s="1">
        <v>234</v>
      </c>
    </row>
    <row r="34" spans="18:30" x14ac:dyDescent="0.3">
      <c r="R34" s="1" t="e">
        <v>#REF!</v>
      </c>
      <c r="S34" t="e">
        <f>COUNTIF(#REF!, R34)</f>
        <v>#REF!</v>
      </c>
      <c r="T34" s="1" t="e">
        <v>#REF!</v>
      </c>
      <c r="U34" t="e">
        <f>COUNTIF(#REF!, T34)</f>
        <v>#REF!</v>
      </c>
      <c r="V34" s="1" t="e">
        <v>#REF!</v>
      </c>
      <c r="AA34" s="1" t="s">
        <v>93</v>
      </c>
      <c r="AB34" s="1">
        <v>449</v>
      </c>
      <c r="AC34" s="3" t="s">
        <v>94</v>
      </c>
      <c r="AD34" s="1">
        <v>111</v>
      </c>
    </row>
    <row r="35" spans="18:30" x14ac:dyDescent="0.3">
      <c r="R35" s="1" t="e">
        <v>#REF!</v>
      </c>
      <c r="S35" t="e">
        <f>COUNTIF(#REF!, R35)</f>
        <v>#REF!</v>
      </c>
      <c r="T35" s="1" t="e">
        <v>#REF!</v>
      </c>
      <c r="U35" t="e">
        <f>COUNTIF(#REF!, T35)</f>
        <v>#REF!</v>
      </c>
      <c r="V35" s="1" t="e">
        <v>#REF!</v>
      </c>
      <c r="AA35" s="1" t="s">
        <v>95</v>
      </c>
      <c r="AB35" s="1">
        <v>303</v>
      </c>
      <c r="AC35" s="3" t="s">
        <v>96</v>
      </c>
      <c r="AD35" s="1">
        <v>167</v>
      </c>
    </row>
    <row r="36" spans="18:30" x14ac:dyDescent="0.3">
      <c r="R36" s="1" t="e">
        <v>#REF!</v>
      </c>
      <c r="S36" t="e">
        <f>COUNTIF(#REF!, R36)</f>
        <v>#REF!</v>
      </c>
      <c r="AA36" s="1" t="s">
        <v>97</v>
      </c>
      <c r="AB36" s="1">
        <v>28</v>
      </c>
      <c r="AC36" s="3" t="s">
        <v>98</v>
      </c>
      <c r="AD36" s="1">
        <v>125</v>
      </c>
    </row>
    <row r="37" spans="18:30" x14ac:dyDescent="0.3">
      <c r="R37" s="1" t="e">
        <v>#REF!</v>
      </c>
      <c r="S37" t="e">
        <f>COUNTIF(#REF!, R37)</f>
        <v>#REF!</v>
      </c>
      <c r="AA37" s="1" t="s">
        <v>99</v>
      </c>
      <c r="AB37" s="1">
        <v>423</v>
      </c>
      <c r="AC37" s="3" t="s">
        <v>100</v>
      </c>
      <c r="AD37" s="1">
        <v>335</v>
      </c>
    </row>
    <row r="38" spans="18:30" x14ac:dyDescent="0.3">
      <c r="R38" s="1" t="e">
        <v>#REF!</v>
      </c>
      <c r="S38" t="e">
        <f>COUNTIF(#REF!, R38)</f>
        <v>#REF!</v>
      </c>
      <c r="AA38" s="1" t="s">
        <v>101</v>
      </c>
      <c r="AB38" s="1">
        <v>242</v>
      </c>
      <c r="AC38" s="3" t="s">
        <v>102</v>
      </c>
      <c r="AD38" s="1">
        <v>268</v>
      </c>
    </row>
    <row r="39" spans="18:30" x14ac:dyDescent="0.3">
      <c r="R39" s="1" t="e">
        <v>#REF!</v>
      </c>
      <c r="S39" t="e">
        <f>COUNTIF(#REF!, R39)</f>
        <v>#REF!</v>
      </c>
      <c r="AA39" s="1" t="s">
        <v>103</v>
      </c>
      <c r="AB39" s="1">
        <v>40</v>
      </c>
      <c r="AC39" s="3" t="s">
        <v>104</v>
      </c>
      <c r="AD39" s="1">
        <v>188</v>
      </c>
    </row>
    <row r="40" spans="18:30" x14ac:dyDescent="0.3">
      <c r="R40" s="1" t="e">
        <v>#REF!</v>
      </c>
      <c r="S40" t="e">
        <f>COUNTIF(#REF!, R40)</f>
        <v>#REF!</v>
      </c>
      <c r="AA40" s="1" t="s">
        <v>105</v>
      </c>
      <c r="AB40" s="1">
        <v>7</v>
      </c>
      <c r="AC40" s="3" t="s">
        <v>106</v>
      </c>
      <c r="AD40" s="1">
        <v>196</v>
      </c>
    </row>
    <row r="41" spans="18:30" x14ac:dyDescent="0.3">
      <c r="R41" s="1" t="e">
        <v>#REF!</v>
      </c>
      <c r="S41" t="e">
        <f>COUNTIF(#REF!, R41)</f>
        <v>#REF!</v>
      </c>
      <c r="AA41" s="1" t="s">
        <v>107</v>
      </c>
      <c r="AB41" s="1">
        <v>31</v>
      </c>
      <c r="AC41" s="3"/>
    </row>
    <row r="42" spans="18:30" x14ac:dyDescent="0.3">
      <c r="R42" s="1" t="e">
        <v>#REF!</v>
      </c>
      <c r="S42" t="e">
        <f>COUNTIF(#REF!, R42)</f>
        <v>#REF!</v>
      </c>
      <c r="AA42" s="1" t="s">
        <v>108</v>
      </c>
      <c r="AB42" s="1">
        <v>300</v>
      </c>
    </row>
    <row r="43" spans="18:30" x14ac:dyDescent="0.3">
      <c r="R43" s="1" t="e">
        <v>#REF!</v>
      </c>
      <c r="S43" t="e">
        <f>COUNTIF(#REF!, R43)</f>
        <v>#REF!</v>
      </c>
      <c r="AA43" s="1" t="s">
        <v>109</v>
      </c>
      <c r="AB43" s="1">
        <v>48</v>
      </c>
    </row>
    <row r="44" spans="18:30" x14ac:dyDescent="0.3">
      <c r="R44" s="1" t="e">
        <v>#REF!</v>
      </c>
      <c r="S44" t="e">
        <f>COUNTIF(#REF!, R44)</f>
        <v>#REF!</v>
      </c>
      <c r="T44" s="1" t="e">
        <f t="array" ref="T44:T63">_xlfn.UNIQUE(_xlfn._xlws.FILTER(#REF!,#REF! &lt;&gt; ""))</f>
        <v>#REF!</v>
      </c>
      <c r="AA44" s="1" t="s">
        <v>110</v>
      </c>
      <c r="AB44" s="1">
        <v>28</v>
      </c>
    </row>
    <row r="45" spans="18:30" x14ac:dyDescent="0.3">
      <c r="R45" s="1" t="e">
        <v>#REF!</v>
      </c>
      <c r="S45" t="e">
        <f>COUNTIF(#REF!, R45)</f>
        <v>#REF!</v>
      </c>
      <c r="T45" s="1" t="e">
        <v>#REF!</v>
      </c>
      <c r="U45" t="e">
        <f>COUNTIF(#REF!, T45)</f>
        <v>#REF!</v>
      </c>
      <c r="AA45" s="1" t="s">
        <v>111</v>
      </c>
      <c r="AB45" s="1">
        <v>616</v>
      </c>
    </row>
    <row r="46" spans="18:30" x14ac:dyDescent="0.3">
      <c r="R46" s="1" t="e">
        <v>#REF!</v>
      </c>
      <c r="S46" t="e">
        <f>COUNTIF(#REF!, R46)</f>
        <v>#REF!</v>
      </c>
      <c r="T46" s="1" t="e">
        <v>#REF!</v>
      </c>
      <c r="U46" t="e">
        <f>COUNTIF(#REF!, T46)</f>
        <v>#REF!</v>
      </c>
      <c r="AA46" s="1" t="s">
        <v>112</v>
      </c>
      <c r="AB46" s="1">
        <v>18</v>
      </c>
    </row>
    <row r="47" spans="18:30" x14ac:dyDescent="0.3">
      <c r="R47" s="1" t="e">
        <v>#REF!</v>
      </c>
      <c r="S47" t="e">
        <f>COUNTIF(#REF!, R47)</f>
        <v>#REF!</v>
      </c>
      <c r="T47" s="1" t="e">
        <v>#REF!</v>
      </c>
      <c r="U47" t="e">
        <f>COUNTIF(#REF!, T47)</f>
        <v>#REF!</v>
      </c>
      <c r="AA47" s="1" t="s">
        <v>113</v>
      </c>
      <c r="AB47" s="1">
        <v>122</v>
      </c>
    </row>
    <row r="48" spans="18:30" x14ac:dyDescent="0.3">
      <c r="R48" s="1" t="e">
        <v>#REF!</v>
      </c>
      <c r="S48" t="e">
        <f>COUNTIF(#REF!, R48)</f>
        <v>#REF!</v>
      </c>
      <c r="T48" s="1" t="e">
        <v>#REF!</v>
      </c>
      <c r="U48" t="e">
        <f>COUNTIF(#REF!, T48)</f>
        <v>#REF!</v>
      </c>
      <c r="AA48" s="1" t="s">
        <v>114</v>
      </c>
      <c r="AB48" s="1">
        <v>331</v>
      </c>
    </row>
    <row r="49" spans="18:28" x14ac:dyDescent="0.3">
      <c r="R49" s="1" t="e">
        <v>#REF!</v>
      </c>
      <c r="S49" t="e">
        <f>COUNTIF(#REF!, R49)</f>
        <v>#REF!</v>
      </c>
      <c r="T49" s="1" t="e">
        <v>#REF!</v>
      </c>
      <c r="U49" t="e">
        <f>COUNTIF(#REF!, T49)</f>
        <v>#REF!</v>
      </c>
      <c r="AA49" s="1" t="s">
        <v>115</v>
      </c>
      <c r="AB49" s="1">
        <v>111</v>
      </c>
    </row>
    <row r="50" spans="18:28" x14ac:dyDescent="0.3">
      <c r="R50" s="1" t="e">
        <v>#REF!</v>
      </c>
      <c r="S50" t="e">
        <f>COUNTIF(#REF!, R50)</f>
        <v>#REF!</v>
      </c>
      <c r="T50" s="1" t="e">
        <v>#REF!</v>
      </c>
      <c r="U50" t="e">
        <f>COUNTIF(#REF!, T50)</f>
        <v>#REF!</v>
      </c>
      <c r="AA50" s="1" t="s">
        <v>116</v>
      </c>
      <c r="AB50" s="1">
        <v>607</v>
      </c>
    </row>
    <row r="51" spans="18:28" x14ac:dyDescent="0.3">
      <c r="R51" s="1" t="e">
        <v>#REF!</v>
      </c>
      <c r="S51" t="e">
        <f>COUNTIF(#REF!, R51)</f>
        <v>#REF!</v>
      </c>
      <c r="T51" s="1" t="e">
        <v>#REF!</v>
      </c>
      <c r="U51" t="e">
        <f>COUNTIF(#REF!, T51)</f>
        <v>#REF!</v>
      </c>
      <c r="AA51" s="1" t="s">
        <v>117</v>
      </c>
      <c r="AB51" s="1">
        <v>50</v>
      </c>
    </row>
    <row r="52" spans="18:28" x14ac:dyDescent="0.3">
      <c r="R52" s="1" t="e">
        <v>#REF!</v>
      </c>
      <c r="S52" t="e">
        <f>COUNTIF(#REF!, R52)</f>
        <v>#REF!</v>
      </c>
      <c r="T52" s="1" t="e">
        <v>#REF!</v>
      </c>
      <c r="U52" t="e">
        <f>COUNTIF(#REF!, T52)</f>
        <v>#REF!</v>
      </c>
      <c r="AA52" s="1" t="s">
        <v>118</v>
      </c>
      <c r="AB52" s="1">
        <v>581</v>
      </c>
    </row>
    <row r="53" spans="18:28" x14ac:dyDescent="0.3">
      <c r="R53" s="1" t="e">
        <v>#REF!</v>
      </c>
      <c r="S53" t="e">
        <f>COUNTIF(#REF!, R53)</f>
        <v>#REF!</v>
      </c>
      <c r="T53" s="1" t="e">
        <v>#REF!</v>
      </c>
      <c r="U53" t="e">
        <f>COUNTIF(#REF!, T53)</f>
        <v>#REF!</v>
      </c>
      <c r="AA53" s="1" t="s">
        <v>119</v>
      </c>
      <c r="AB53" s="1">
        <v>60</v>
      </c>
    </row>
    <row r="54" spans="18:28" x14ac:dyDescent="0.3">
      <c r="R54" s="1" t="e">
        <v>#REF!</v>
      </c>
      <c r="S54" t="e">
        <f>COUNTIF(#REF!, R54)</f>
        <v>#REF!</v>
      </c>
      <c r="T54" s="1" t="e">
        <v>#REF!</v>
      </c>
      <c r="U54" t="e">
        <f>COUNTIF(#REF!, T54)</f>
        <v>#REF!</v>
      </c>
      <c r="AA54" s="1" t="s">
        <v>120</v>
      </c>
      <c r="AB54" s="1">
        <v>43</v>
      </c>
    </row>
    <row r="55" spans="18:28" x14ac:dyDescent="0.3">
      <c r="R55" s="1" t="e">
        <v>#REF!</v>
      </c>
      <c r="S55" t="e">
        <f>COUNTIF(#REF!, R55)</f>
        <v>#REF!</v>
      </c>
      <c r="T55" s="1" t="e">
        <v>#REF!</v>
      </c>
      <c r="U55" t="e">
        <f>COUNTIF(#REF!, T55)</f>
        <v>#REF!</v>
      </c>
      <c r="AA55" s="1" t="s">
        <v>121</v>
      </c>
      <c r="AB55" s="1">
        <v>644</v>
      </c>
    </row>
    <row r="56" spans="18:28" x14ac:dyDescent="0.3">
      <c r="R56" s="1" t="e">
        <v>#REF!</v>
      </c>
      <c r="S56" t="e">
        <f>COUNTIF(#REF!, R56)</f>
        <v>#REF!</v>
      </c>
      <c r="T56" s="1" t="e">
        <v>#REF!</v>
      </c>
      <c r="U56" t="e">
        <f>COUNTIF(#REF!, T56)</f>
        <v>#REF!</v>
      </c>
      <c r="AA56" s="1" t="s">
        <v>122</v>
      </c>
      <c r="AB56" s="1">
        <v>316</v>
      </c>
    </row>
    <row r="57" spans="18:28" x14ac:dyDescent="0.3">
      <c r="R57" s="1" t="e">
        <v>#REF!</v>
      </c>
      <c r="S57" t="e">
        <f>COUNTIF(#REF!, R57)</f>
        <v>#REF!</v>
      </c>
      <c r="T57" s="1" t="e">
        <v>#REF!</v>
      </c>
      <c r="U57" t="e">
        <f>COUNTIF(#REF!, T57)</f>
        <v>#REF!</v>
      </c>
      <c r="AA57" s="1" t="s">
        <v>123</v>
      </c>
      <c r="AB57" s="1">
        <v>128</v>
      </c>
    </row>
    <row r="58" spans="18:28" x14ac:dyDescent="0.3">
      <c r="R58" s="1" t="e">
        <v>#REF!</v>
      </c>
      <c r="S58" t="e">
        <f>COUNTIF(#REF!, R58)</f>
        <v>#REF!</v>
      </c>
      <c r="T58" s="1" t="e">
        <v>#REF!</v>
      </c>
      <c r="U58" t="e">
        <f>COUNTIF(#REF!, T58)</f>
        <v>#REF!</v>
      </c>
      <c r="AA58" s="1" t="s">
        <v>124</v>
      </c>
      <c r="AB58" s="1">
        <v>664</v>
      </c>
    </row>
    <row r="59" spans="18:28" x14ac:dyDescent="0.3">
      <c r="R59" s="1" t="e">
        <v>#REF!</v>
      </c>
      <c r="S59" t="e">
        <f>COUNTIF(#REF!, R59)</f>
        <v>#REF!</v>
      </c>
      <c r="T59" s="1" t="e">
        <v>#REF!</v>
      </c>
      <c r="U59" t="e">
        <f>COUNTIF(#REF!, T59)</f>
        <v>#REF!</v>
      </c>
      <c r="AA59" s="1" t="s">
        <v>125</v>
      </c>
      <c r="AB59" s="1">
        <v>545</v>
      </c>
    </row>
    <row r="60" spans="18:28" x14ac:dyDescent="0.3">
      <c r="R60" s="1" t="e">
        <v>#REF!</v>
      </c>
      <c r="S60" t="e">
        <f>COUNTIF(#REF!, R60)</f>
        <v>#REF!</v>
      </c>
      <c r="T60" s="1" t="e">
        <v>#REF!</v>
      </c>
      <c r="U60" t="e">
        <f>COUNTIF(#REF!, T60)</f>
        <v>#REF!</v>
      </c>
      <c r="AA60" s="1" t="s">
        <v>126</v>
      </c>
      <c r="AB60" s="1">
        <v>511</v>
      </c>
    </row>
    <row r="61" spans="18:28" x14ac:dyDescent="0.3">
      <c r="R61" s="1" t="e">
        <v>#REF!</v>
      </c>
      <c r="S61" t="e">
        <f>COUNTIF(#REF!, R61)</f>
        <v>#REF!</v>
      </c>
      <c r="T61" s="1" t="e">
        <v>#REF!</v>
      </c>
      <c r="U61" t="e">
        <f>COUNTIF(#REF!, T61)</f>
        <v>#REF!</v>
      </c>
      <c r="AA61" s="1" t="s">
        <v>127</v>
      </c>
      <c r="AB61" s="1">
        <v>102</v>
      </c>
    </row>
    <row r="62" spans="18:28" x14ac:dyDescent="0.3">
      <c r="R62" s="1" t="e">
        <v>#REF!</v>
      </c>
      <c r="S62" t="e">
        <f>COUNTIF(#REF!, R62)</f>
        <v>#REF!</v>
      </c>
      <c r="T62" s="1" t="e">
        <v>#REF!</v>
      </c>
      <c r="U62" t="e">
        <f>COUNTIF(#REF!, T62)</f>
        <v>#REF!</v>
      </c>
      <c r="AA62" s="1" t="s">
        <v>128</v>
      </c>
      <c r="AB62" s="1">
        <v>90</v>
      </c>
    </row>
    <row r="63" spans="18:28" x14ac:dyDescent="0.3">
      <c r="R63" s="1" t="e">
        <v>#REF!</v>
      </c>
      <c r="S63" t="e">
        <f>COUNTIF(#REF!, R63)</f>
        <v>#REF!</v>
      </c>
      <c r="T63" s="1" t="e">
        <v>#REF!</v>
      </c>
      <c r="U63" t="e">
        <f>COUNTIF(#REF!, T63)</f>
        <v>#REF!</v>
      </c>
      <c r="AA63" s="1" t="s">
        <v>129</v>
      </c>
      <c r="AB63" s="1">
        <v>286</v>
      </c>
    </row>
    <row r="64" spans="18:28" x14ac:dyDescent="0.3">
      <c r="R64" s="1" t="e">
        <v>#REF!</v>
      </c>
      <c r="S64" t="e">
        <f>COUNTIF(#REF!, R64)</f>
        <v>#REF!</v>
      </c>
      <c r="AA64" s="1" t="s">
        <v>130</v>
      </c>
      <c r="AB64" s="1">
        <v>262</v>
      </c>
    </row>
    <row r="65" spans="18:28" x14ac:dyDescent="0.3">
      <c r="R65" s="1" t="e">
        <v>#REF!</v>
      </c>
      <c r="S65" t="e">
        <f>COUNTIF(#REF!, R65)</f>
        <v>#REF!</v>
      </c>
      <c r="AA65" s="1" t="s">
        <v>131</v>
      </c>
      <c r="AB65" s="1">
        <v>33</v>
      </c>
    </row>
    <row r="66" spans="18:28" x14ac:dyDescent="0.3">
      <c r="R66" s="1" t="e">
        <v>#REF!</v>
      </c>
      <c r="S66" t="e">
        <f>COUNTIF(#REF!, R66)</f>
        <v>#REF!</v>
      </c>
      <c r="AA66" s="1" t="s">
        <v>132</v>
      </c>
      <c r="AB66" s="1">
        <v>568</v>
      </c>
    </row>
    <row r="67" spans="18:28" x14ac:dyDescent="0.3">
      <c r="R67" s="1" t="e">
        <v>#REF!</v>
      </c>
      <c r="S67" t="e">
        <f>COUNTIF(#REF!, R67)</f>
        <v>#REF!</v>
      </c>
      <c r="AA67" s="1" t="s">
        <v>133</v>
      </c>
      <c r="AB67" s="1">
        <v>121</v>
      </c>
    </row>
    <row r="68" spans="18:28" x14ac:dyDescent="0.3">
      <c r="R68" s="1" t="e">
        <v>#REF!</v>
      </c>
      <c r="S68" t="e">
        <f>COUNTIF(#REF!, R68)</f>
        <v>#REF!</v>
      </c>
      <c r="AA68" s="1" t="s">
        <v>134</v>
      </c>
      <c r="AB68" s="1">
        <v>43</v>
      </c>
    </row>
    <row r="69" spans="18:28" x14ac:dyDescent="0.3">
      <c r="R69" s="1" t="e">
        <v>#REF!</v>
      </c>
      <c r="S69" t="e">
        <f>COUNTIF(#REF!, R69)</f>
        <v>#REF!</v>
      </c>
      <c r="AA69" s="1" t="s">
        <v>135</v>
      </c>
      <c r="AB69" s="1">
        <v>119</v>
      </c>
    </row>
    <row r="70" spans="18:28" x14ac:dyDescent="0.3">
      <c r="R70" s="1" t="e">
        <v>#REF!</v>
      </c>
      <c r="S70" t="e">
        <f>COUNTIF(#REF!, R70)</f>
        <v>#REF!</v>
      </c>
    </row>
    <row r="71" spans="18:28" x14ac:dyDescent="0.3">
      <c r="R71" s="1" t="e">
        <v>#REF!</v>
      </c>
      <c r="S71" t="e">
        <f>COUNTIF(#REF!, R71)</f>
        <v>#REF!</v>
      </c>
    </row>
    <row r="72" spans="18:28" x14ac:dyDescent="0.3">
      <c r="R72" s="1" t="e">
        <v>#REF!</v>
      </c>
      <c r="S72" t="e">
        <f>COUNTIF(#REF!, R72)</f>
        <v>#REF!</v>
      </c>
    </row>
    <row r="73" spans="18:28" x14ac:dyDescent="0.3">
      <c r="R73" s="1" t="e">
        <v>#REF!</v>
      </c>
      <c r="S73" t="e">
        <f>COUNTIF(#REF!, R73)</f>
        <v>#REF!</v>
      </c>
    </row>
    <row r="74" spans="18:28" x14ac:dyDescent="0.3">
      <c r="R74" s="1" t="e">
        <v>#REF!</v>
      </c>
      <c r="S74" t="e">
        <f>COUNTIF(#REF!, R74)</f>
        <v>#REF!</v>
      </c>
    </row>
    <row r="75" spans="18:28" x14ac:dyDescent="0.3">
      <c r="R75" s="1" t="e">
        <v>#REF!</v>
      </c>
      <c r="S75" t="e">
        <f>COUNTIF(#REF!, R75)</f>
        <v>#REF!</v>
      </c>
    </row>
    <row r="76" spans="18:28" x14ac:dyDescent="0.3">
      <c r="R76" s="1" t="e">
        <v>#REF!</v>
      </c>
      <c r="S76" t="e">
        <f>COUNTIF(#REF!, R76)</f>
        <v>#REF!</v>
      </c>
    </row>
    <row r="77" spans="18:28" x14ac:dyDescent="0.3">
      <c r="R77" s="1" t="e">
        <v>#REF!</v>
      </c>
      <c r="S77" t="e">
        <f>COUNTIF(#REF!, R77)</f>
        <v>#REF!</v>
      </c>
    </row>
    <row r="78" spans="18:28" x14ac:dyDescent="0.3">
      <c r="R78" s="1" t="e">
        <v>#REF!</v>
      </c>
      <c r="S78" t="e">
        <f>COUNTIF(#REF!, R78)</f>
        <v>#REF!</v>
      </c>
    </row>
    <row r="79" spans="18:28" x14ac:dyDescent="0.3">
      <c r="R79" s="1" t="e">
        <v>#REF!</v>
      </c>
      <c r="S79" t="e">
        <f>COUNTIF(#REF!, R79)</f>
        <v>#REF!</v>
      </c>
    </row>
    <row r="80" spans="18:28" x14ac:dyDescent="0.3">
      <c r="R80" s="1" t="e">
        <v>#REF!</v>
      </c>
      <c r="S80" t="e">
        <f>COUNTIF(#REF!, R80)</f>
        <v>#REF!</v>
      </c>
    </row>
    <row r="81" spans="18:19" x14ac:dyDescent="0.3">
      <c r="R81" s="1" t="e">
        <v>#REF!</v>
      </c>
      <c r="S81" t="e">
        <f>COUNTIF(#REF!, R81)</f>
        <v>#REF!</v>
      </c>
    </row>
    <row r="82" spans="18:19" x14ac:dyDescent="0.3">
      <c r="R82" s="1" t="e">
        <v>#REF!</v>
      </c>
      <c r="S82" t="e">
        <f>COUNTIF(#REF!, R82)</f>
        <v>#REF!</v>
      </c>
    </row>
    <row r="83" spans="18:19" x14ac:dyDescent="0.3">
      <c r="R83" s="1" t="e">
        <v>#REF!</v>
      </c>
      <c r="S83" t="e">
        <f>COUNTIF(#REF!, R83)</f>
        <v>#REF!</v>
      </c>
    </row>
    <row r="84" spans="18:19" x14ac:dyDescent="0.3">
      <c r="R84" s="1" t="e">
        <v>#REF!</v>
      </c>
      <c r="S84" t="e">
        <f>COUNTIF(#REF!, R84)</f>
        <v>#REF!</v>
      </c>
    </row>
    <row r="85" spans="18:19" x14ac:dyDescent="0.3">
      <c r="R85" s="1" t="e">
        <v>#REF!</v>
      </c>
      <c r="S85" t="e">
        <f>COUNTIF(#REF!, R85)</f>
        <v>#REF!</v>
      </c>
    </row>
    <row r="86" spans="18:19" x14ac:dyDescent="0.3">
      <c r="R86" s="1" t="e">
        <v>#REF!</v>
      </c>
      <c r="S86" t="e">
        <f>COUNTIF(#REF!, R86)</f>
        <v>#REF!</v>
      </c>
    </row>
    <row r="87" spans="18:19" x14ac:dyDescent="0.3">
      <c r="R87" s="1" t="e">
        <v>#REF!</v>
      </c>
      <c r="S87" t="e">
        <f>COUNTIF(#REF!, R87)</f>
        <v>#REF!</v>
      </c>
    </row>
    <row r="88" spans="18:19" x14ac:dyDescent="0.3">
      <c r="R88" s="1" t="e">
        <v>#REF!</v>
      </c>
      <c r="S88" t="e">
        <f>COUNTIF(#REF!, R88)</f>
        <v>#REF!</v>
      </c>
    </row>
    <row r="89" spans="18:19" x14ac:dyDescent="0.3">
      <c r="R89" s="1" t="e">
        <v>#REF!</v>
      </c>
      <c r="S89" t="e">
        <f>COUNTIF(#REF!, R89)</f>
        <v>#REF!</v>
      </c>
    </row>
    <row r="90" spans="18:19" x14ac:dyDescent="0.3">
      <c r="R90" s="1" t="e">
        <v>#REF!</v>
      </c>
      <c r="S90" t="e">
        <f>COUNTIF(#REF!, R90)</f>
        <v>#REF!</v>
      </c>
    </row>
    <row r="91" spans="18:19" x14ac:dyDescent="0.3">
      <c r="R91" s="1" t="e">
        <v>#REF!</v>
      </c>
      <c r="S91" t="e">
        <f>COUNTIF(#REF!, R91)</f>
        <v>#REF!</v>
      </c>
    </row>
    <row r="92" spans="18:19" x14ac:dyDescent="0.3">
      <c r="R92" s="1" t="e">
        <v>#REF!</v>
      </c>
      <c r="S92" t="e">
        <f>COUNTIF(#REF!, R92)</f>
        <v>#REF!</v>
      </c>
    </row>
    <row r="93" spans="18:19" x14ac:dyDescent="0.3">
      <c r="R93" s="1" t="e">
        <v>#REF!</v>
      </c>
      <c r="S93" t="e">
        <f>COUNTIF(#REF!, R93)</f>
        <v>#REF!</v>
      </c>
    </row>
    <row r="94" spans="18:19" x14ac:dyDescent="0.3">
      <c r="R94" s="1" t="e">
        <v>#REF!</v>
      </c>
      <c r="S94" t="e">
        <f>COUNTIF(#REF!, R94)</f>
        <v>#REF!</v>
      </c>
    </row>
    <row r="95" spans="18:19" x14ac:dyDescent="0.3">
      <c r="R95" s="1" t="e">
        <v>#REF!</v>
      </c>
      <c r="S95" t="e">
        <f>COUNTIF(#REF!, R95)</f>
        <v>#REF!</v>
      </c>
    </row>
    <row r="96" spans="18:19" x14ac:dyDescent="0.3">
      <c r="R96" s="1" t="e">
        <v>#REF!</v>
      </c>
      <c r="S96" t="e">
        <f>COUNTIF(#REF!, R96)</f>
        <v>#REF!</v>
      </c>
    </row>
    <row r="97" spans="18:19" x14ac:dyDescent="0.3">
      <c r="R97" s="1" t="e">
        <v>#REF!</v>
      </c>
      <c r="S97" t="e">
        <f>COUNTIF(#REF!, R97)</f>
        <v>#REF!</v>
      </c>
    </row>
    <row r="98" spans="18:19" x14ac:dyDescent="0.3">
      <c r="R98" s="1" t="e">
        <v>#REF!</v>
      </c>
      <c r="S98" t="e">
        <f>COUNTIF(#REF!, R98)</f>
        <v>#REF!</v>
      </c>
    </row>
    <row r="104" spans="18:19" x14ac:dyDescent="0.3">
      <c r="R104" s="1" t="s">
        <v>105</v>
      </c>
    </row>
    <row r="105" spans="18:19" x14ac:dyDescent="0.3">
      <c r="R105" s="1" t="s">
        <v>133</v>
      </c>
    </row>
  </sheetData>
  <mergeCells count="6">
    <mergeCell ref="C25:E25"/>
    <mergeCell ref="A9:H9"/>
    <mergeCell ref="A3:H3"/>
    <mergeCell ref="A15:H15"/>
    <mergeCell ref="K3:N3"/>
    <mergeCell ref="F1:G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105"/>
  <sheetViews>
    <sheetView topLeftCell="A56" workbookViewId="0">
      <selection activeCell="K70" sqref="K70"/>
    </sheetView>
  </sheetViews>
  <sheetFormatPr defaultRowHeight="16.5" x14ac:dyDescent="0.3"/>
  <cols>
    <col min="2" max="2" width="22" style="1" bestFit="1" customWidth="1"/>
    <col min="3" max="3" width="9" style="1" customWidth="1"/>
    <col min="4" max="4" width="8.625" style="1" bestFit="1" customWidth="1"/>
    <col min="5" max="5" width="9" style="12" bestFit="1" customWidth="1"/>
    <col min="6" max="7" width="9" style="1" customWidth="1"/>
    <col min="8" max="8" width="17.25" style="1" bestFit="1" customWidth="1"/>
    <col min="9" max="10" width="9" style="1" customWidth="1"/>
    <col min="11" max="11" width="9" style="12" customWidth="1"/>
    <col min="12" max="13" width="9" style="1" customWidth="1"/>
    <col min="14" max="14" width="15" style="26" bestFit="1" customWidth="1"/>
    <col min="18" max="18" width="21.375" style="10" bestFit="1" customWidth="1"/>
    <col min="19" max="19" width="11.25" style="10" bestFit="1" customWidth="1"/>
    <col min="20" max="20" width="17.25" style="10" bestFit="1" customWidth="1"/>
    <col min="21" max="21" width="11.25" style="10" bestFit="1" customWidth="1"/>
  </cols>
  <sheetData>
    <row r="1" spans="1:21" ht="20.25" customHeight="1" x14ac:dyDescent="0.3">
      <c r="B1" s="34" t="s">
        <v>0</v>
      </c>
      <c r="C1" s="35"/>
      <c r="D1" s="35"/>
      <c r="E1" s="36"/>
      <c r="F1" s="29"/>
      <c r="G1" s="29"/>
      <c r="H1" s="34" t="s">
        <v>2</v>
      </c>
      <c r="I1" s="35"/>
      <c r="J1" s="35"/>
      <c r="K1" s="36"/>
      <c r="L1" s="29"/>
      <c r="M1" s="29"/>
      <c r="N1" s="30" t="s">
        <v>145</v>
      </c>
    </row>
    <row r="2" spans="1:21" x14ac:dyDescent="0.3">
      <c r="B2" s="27" t="s">
        <v>146</v>
      </c>
      <c r="C2" s="27" t="s">
        <v>147</v>
      </c>
      <c r="D2" s="27" t="s">
        <v>148</v>
      </c>
      <c r="E2" s="28" t="s">
        <v>149</v>
      </c>
      <c r="H2" s="27" t="s">
        <v>146</v>
      </c>
      <c r="I2" s="27" t="s">
        <v>147</v>
      </c>
      <c r="J2" s="27" t="s">
        <v>148</v>
      </c>
      <c r="K2" s="28" t="s">
        <v>149</v>
      </c>
      <c r="N2" s="21">
        <v>0</v>
      </c>
      <c r="R2" s="1" t="s">
        <v>0</v>
      </c>
      <c r="S2" s="1" t="s">
        <v>1</v>
      </c>
      <c r="T2" s="1" t="s">
        <v>2</v>
      </c>
      <c r="U2" s="1" t="s">
        <v>1</v>
      </c>
    </row>
    <row r="3" spans="1:21" x14ac:dyDescent="0.3">
      <c r="A3" t="s">
        <v>150</v>
      </c>
      <c r="B3" s="3" t="s">
        <v>124</v>
      </c>
      <c r="C3" s="3">
        <v>23</v>
      </c>
      <c r="D3" s="3">
        <f t="shared" ref="D3:D34" si="0">IFERROR(VLOOKUP(B3, R:S, 2, FALSE), "")</f>
        <v>664</v>
      </c>
      <c r="E3" s="13">
        <f t="shared" ref="E3:E34" si="1">(C3/D3)*100</f>
        <v>3.463855421686747</v>
      </c>
      <c r="H3" s="18" t="s">
        <v>100</v>
      </c>
      <c r="I3" s="18">
        <v>7</v>
      </c>
      <c r="J3" s="18">
        <f t="shared" ref="J3:J42" si="2">IFERROR(VLOOKUP(H3, T:U, 2, FALSE), "")</f>
        <v>335</v>
      </c>
      <c r="K3" s="19">
        <f t="shared" ref="K3:K42" si="3">(I3/J3)*100</f>
        <v>2.0895522388059704</v>
      </c>
      <c r="N3" s="22" t="s">
        <v>151</v>
      </c>
      <c r="R3" s="1" t="s">
        <v>3</v>
      </c>
      <c r="S3" s="1">
        <v>26</v>
      </c>
      <c r="T3" s="3" t="s">
        <v>4</v>
      </c>
      <c r="U3" s="1">
        <v>392</v>
      </c>
    </row>
    <row r="4" spans="1:21" x14ac:dyDescent="0.3">
      <c r="B4" s="18" t="s">
        <v>85</v>
      </c>
      <c r="C4" s="18">
        <v>4</v>
      </c>
      <c r="D4" s="18">
        <f t="shared" si="0"/>
        <v>173</v>
      </c>
      <c r="E4" s="19">
        <f t="shared" si="1"/>
        <v>2.3121387283236992</v>
      </c>
      <c r="H4" s="18" t="s">
        <v>80</v>
      </c>
      <c r="I4" s="18">
        <v>8</v>
      </c>
      <c r="J4" s="18">
        <f t="shared" si="2"/>
        <v>303</v>
      </c>
      <c r="K4" s="19">
        <f t="shared" si="3"/>
        <v>2.6402640264026402</v>
      </c>
      <c r="N4" s="23" t="s">
        <v>152</v>
      </c>
      <c r="R4" s="1" t="s">
        <v>7</v>
      </c>
      <c r="S4" s="1">
        <v>29</v>
      </c>
      <c r="T4" s="11" t="s">
        <v>8</v>
      </c>
      <c r="U4" s="1">
        <v>45</v>
      </c>
    </row>
    <row r="5" spans="1:21" hidden="1" x14ac:dyDescent="0.3">
      <c r="B5" s="3" t="s">
        <v>3</v>
      </c>
      <c r="C5" s="3">
        <v>3</v>
      </c>
      <c r="D5" s="3">
        <f t="shared" si="0"/>
        <v>26</v>
      </c>
      <c r="E5" s="13">
        <f t="shared" si="1"/>
        <v>11.538461538461538</v>
      </c>
      <c r="H5" s="3" t="s">
        <v>106</v>
      </c>
      <c r="I5" s="3">
        <v>7</v>
      </c>
      <c r="J5" s="3">
        <f t="shared" si="2"/>
        <v>196</v>
      </c>
      <c r="K5" s="13">
        <f t="shared" si="3"/>
        <v>3.5714285714285712</v>
      </c>
      <c r="N5" s="24" t="s">
        <v>153</v>
      </c>
      <c r="R5" s="1" t="s">
        <v>18</v>
      </c>
      <c r="S5" s="1">
        <v>264</v>
      </c>
      <c r="T5" s="3" t="s">
        <v>19</v>
      </c>
      <c r="U5" s="1">
        <v>156</v>
      </c>
    </row>
    <row r="6" spans="1:21" x14ac:dyDescent="0.3">
      <c r="A6" t="s">
        <v>150</v>
      </c>
      <c r="B6" s="3" t="s">
        <v>118</v>
      </c>
      <c r="C6" s="3">
        <v>22</v>
      </c>
      <c r="D6" s="3">
        <f t="shared" si="0"/>
        <v>581</v>
      </c>
      <c r="E6" s="13">
        <f t="shared" si="1"/>
        <v>3.7865748709122204</v>
      </c>
      <c r="H6" s="16" t="s">
        <v>4</v>
      </c>
      <c r="I6" s="16">
        <v>7</v>
      </c>
      <c r="J6" s="16">
        <f t="shared" si="2"/>
        <v>392</v>
      </c>
      <c r="K6" s="17">
        <f t="shared" si="3"/>
        <v>1.7857142857142856</v>
      </c>
      <c r="N6" s="25" t="s">
        <v>154</v>
      </c>
      <c r="R6" s="1" t="s">
        <v>21</v>
      </c>
      <c r="S6" s="1">
        <v>25</v>
      </c>
      <c r="T6" s="3" t="s">
        <v>22</v>
      </c>
      <c r="U6" s="1">
        <v>483</v>
      </c>
    </row>
    <row r="7" spans="1:21" x14ac:dyDescent="0.3">
      <c r="A7" t="s">
        <v>150</v>
      </c>
      <c r="B7" s="16" t="s">
        <v>75</v>
      </c>
      <c r="C7" s="16">
        <v>9</v>
      </c>
      <c r="D7" s="16">
        <f t="shared" si="0"/>
        <v>463</v>
      </c>
      <c r="E7" s="17">
        <f t="shared" si="1"/>
        <v>1.9438444924406046</v>
      </c>
      <c r="H7" s="18" t="s">
        <v>82</v>
      </c>
      <c r="I7" s="18">
        <v>9</v>
      </c>
      <c r="J7" s="18">
        <f t="shared" si="2"/>
        <v>372</v>
      </c>
      <c r="K7" s="19">
        <f t="shared" si="3"/>
        <v>2.4193548387096775</v>
      </c>
      <c r="R7" s="1" t="s">
        <v>27</v>
      </c>
      <c r="S7" s="1">
        <v>13</v>
      </c>
      <c r="T7" s="3" t="s">
        <v>28</v>
      </c>
      <c r="U7" s="1">
        <v>101</v>
      </c>
    </row>
    <row r="8" spans="1:21" x14ac:dyDescent="0.3">
      <c r="A8" t="s">
        <v>150</v>
      </c>
      <c r="B8" s="3" t="s">
        <v>125</v>
      </c>
      <c r="C8" s="3">
        <v>17</v>
      </c>
      <c r="D8" s="3">
        <f t="shared" si="0"/>
        <v>545</v>
      </c>
      <c r="E8" s="13">
        <f t="shared" si="1"/>
        <v>3.1192660550458715</v>
      </c>
      <c r="H8" s="16" t="s">
        <v>56</v>
      </c>
      <c r="I8" s="16">
        <v>7</v>
      </c>
      <c r="J8" s="16">
        <f t="shared" si="2"/>
        <v>459</v>
      </c>
      <c r="K8" s="17">
        <f t="shared" si="3"/>
        <v>1.5250544662309369</v>
      </c>
      <c r="R8" s="1" t="s">
        <v>30</v>
      </c>
      <c r="S8" s="1">
        <v>19</v>
      </c>
      <c r="T8" s="3" t="s">
        <v>31</v>
      </c>
      <c r="U8" s="1">
        <v>91</v>
      </c>
    </row>
    <row r="9" spans="1:21" x14ac:dyDescent="0.3">
      <c r="A9" t="s">
        <v>150</v>
      </c>
      <c r="B9" s="3" t="s">
        <v>108</v>
      </c>
      <c r="C9" s="3">
        <v>9</v>
      </c>
      <c r="D9" s="3">
        <f t="shared" si="0"/>
        <v>300</v>
      </c>
      <c r="E9" s="13">
        <f t="shared" si="1"/>
        <v>3</v>
      </c>
      <c r="H9" s="16" t="s">
        <v>76</v>
      </c>
      <c r="I9" s="16">
        <v>2</v>
      </c>
      <c r="J9" s="16">
        <f t="shared" si="2"/>
        <v>174</v>
      </c>
      <c r="K9" s="17">
        <f t="shared" si="3"/>
        <v>1.1494252873563218</v>
      </c>
      <c r="R9" s="1" t="s">
        <v>36</v>
      </c>
      <c r="S9" s="1">
        <v>123</v>
      </c>
      <c r="T9" s="3" t="s">
        <v>37</v>
      </c>
      <c r="U9" s="1">
        <v>95</v>
      </c>
    </row>
    <row r="10" spans="1:21" x14ac:dyDescent="0.3">
      <c r="A10" t="s">
        <v>150</v>
      </c>
      <c r="B10" s="18" t="s">
        <v>55</v>
      </c>
      <c r="C10" s="18">
        <v>8</v>
      </c>
      <c r="D10" s="18">
        <f t="shared" si="0"/>
        <v>399</v>
      </c>
      <c r="E10" s="19">
        <f t="shared" si="1"/>
        <v>2.0050125313283207</v>
      </c>
      <c r="H10" s="14" t="s">
        <v>84</v>
      </c>
      <c r="I10" s="14">
        <v>1</v>
      </c>
      <c r="J10" s="14">
        <f t="shared" si="2"/>
        <v>273</v>
      </c>
      <c r="K10" s="15">
        <f t="shared" si="3"/>
        <v>0.36630036630036628</v>
      </c>
      <c r="R10" s="1" t="s">
        <v>38</v>
      </c>
      <c r="S10" s="1">
        <v>127</v>
      </c>
      <c r="T10" s="3" t="s">
        <v>39</v>
      </c>
      <c r="U10" s="1">
        <v>174</v>
      </c>
    </row>
    <row r="11" spans="1:21" x14ac:dyDescent="0.3">
      <c r="B11" s="16" t="s">
        <v>135</v>
      </c>
      <c r="C11" s="16">
        <v>2</v>
      </c>
      <c r="D11" s="16">
        <f t="shared" si="0"/>
        <v>119</v>
      </c>
      <c r="E11" s="17">
        <f t="shared" si="1"/>
        <v>1.680672268907563</v>
      </c>
      <c r="H11" s="16" t="s">
        <v>94</v>
      </c>
      <c r="I11" s="16">
        <v>2</v>
      </c>
      <c r="J11" s="16">
        <f t="shared" si="2"/>
        <v>111</v>
      </c>
      <c r="K11" s="17">
        <f t="shared" si="3"/>
        <v>1.8018018018018018</v>
      </c>
      <c r="R11" s="1" t="s">
        <v>40</v>
      </c>
      <c r="S11" s="1">
        <v>7</v>
      </c>
      <c r="T11" s="3" t="s">
        <v>41</v>
      </c>
      <c r="U11" s="1">
        <v>155</v>
      </c>
    </row>
    <row r="12" spans="1:21" hidden="1" x14ac:dyDescent="0.3">
      <c r="A12" t="s">
        <v>150</v>
      </c>
      <c r="B12" s="3" t="s">
        <v>91</v>
      </c>
      <c r="C12" s="3">
        <v>18</v>
      </c>
      <c r="D12" s="3">
        <f t="shared" si="0"/>
        <v>401</v>
      </c>
      <c r="E12" s="13">
        <f t="shared" si="1"/>
        <v>4.4887780548628431</v>
      </c>
      <c r="H12" s="3" t="s">
        <v>63</v>
      </c>
      <c r="I12" s="3">
        <v>16</v>
      </c>
      <c r="J12" s="3">
        <f t="shared" si="2"/>
        <v>509</v>
      </c>
      <c r="K12" s="13">
        <f t="shared" si="3"/>
        <v>3.1434184675834969</v>
      </c>
      <c r="R12" s="1" t="s">
        <v>42</v>
      </c>
      <c r="S12" s="1">
        <v>14</v>
      </c>
      <c r="T12" s="3" t="s">
        <v>43</v>
      </c>
      <c r="U12" s="1">
        <v>505</v>
      </c>
    </row>
    <row r="13" spans="1:21" hidden="1" x14ac:dyDescent="0.3">
      <c r="B13" s="16" t="s">
        <v>101</v>
      </c>
      <c r="C13" s="16">
        <v>4</v>
      </c>
      <c r="D13" s="16">
        <f t="shared" si="0"/>
        <v>242</v>
      </c>
      <c r="E13" s="17">
        <f t="shared" si="1"/>
        <v>1.6528925619834711</v>
      </c>
      <c r="H13" s="3" t="s">
        <v>48</v>
      </c>
      <c r="I13" s="3">
        <v>7</v>
      </c>
      <c r="J13" s="3">
        <f t="shared" si="2"/>
        <v>155</v>
      </c>
      <c r="K13" s="13">
        <f t="shared" si="3"/>
        <v>4.5161290322580641</v>
      </c>
      <c r="R13" s="1" t="s">
        <v>44</v>
      </c>
      <c r="S13" s="1">
        <v>175</v>
      </c>
      <c r="T13" s="3" t="s">
        <v>45</v>
      </c>
      <c r="U13" s="1">
        <v>59</v>
      </c>
    </row>
    <row r="14" spans="1:21" hidden="1" x14ac:dyDescent="0.3">
      <c r="A14" t="s">
        <v>150</v>
      </c>
      <c r="B14" s="3" t="s">
        <v>132</v>
      </c>
      <c r="C14" s="3">
        <v>43</v>
      </c>
      <c r="D14" s="3">
        <f t="shared" si="0"/>
        <v>568</v>
      </c>
      <c r="E14" s="13">
        <f t="shared" si="1"/>
        <v>7.5704225352112671</v>
      </c>
      <c r="H14" s="3" t="s">
        <v>22</v>
      </c>
      <c r="I14" s="3">
        <v>17</v>
      </c>
      <c r="J14" s="3">
        <f t="shared" si="2"/>
        <v>483</v>
      </c>
      <c r="K14" s="13">
        <f t="shared" si="3"/>
        <v>3.5196687370600417</v>
      </c>
      <c r="R14" s="1" t="s">
        <v>47</v>
      </c>
      <c r="S14" s="1">
        <v>76</v>
      </c>
      <c r="T14" s="3" t="s">
        <v>48</v>
      </c>
      <c r="U14" s="1">
        <v>155</v>
      </c>
    </row>
    <row r="15" spans="1:21" x14ac:dyDescent="0.3">
      <c r="B15" s="14" t="s">
        <v>51</v>
      </c>
      <c r="C15" s="14">
        <v>1</v>
      </c>
      <c r="D15" s="14">
        <f t="shared" si="0"/>
        <v>191</v>
      </c>
      <c r="E15" s="15">
        <f t="shared" si="1"/>
        <v>0.52356020942408377</v>
      </c>
      <c r="H15" s="16" t="s">
        <v>86</v>
      </c>
      <c r="I15" s="16">
        <v>4</v>
      </c>
      <c r="J15" s="16">
        <f t="shared" si="2"/>
        <v>250</v>
      </c>
      <c r="K15" s="17">
        <f t="shared" si="3"/>
        <v>1.6</v>
      </c>
      <c r="R15" s="1" t="s">
        <v>49</v>
      </c>
      <c r="S15" s="1">
        <v>134</v>
      </c>
      <c r="T15" s="3" t="s">
        <v>50</v>
      </c>
      <c r="U15" s="1">
        <v>292</v>
      </c>
    </row>
    <row r="16" spans="1:21" hidden="1" x14ac:dyDescent="0.3">
      <c r="B16" s="3" t="s">
        <v>111</v>
      </c>
      <c r="C16" s="3">
        <v>22</v>
      </c>
      <c r="D16" s="3">
        <f t="shared" si="0"/>
        <v>616</v>
      </c>
      <c r="E16" s="13">
        <f t="shared" si="1"/>
        <v>3.5714285714285712</v>
      </c>
      <c r="H16" s="3" t="s">
        <v>78</v>
      </c>
      <c r="I16" s="3">
        <v>12</v>
      </c>
      <c r="J16" s="3">
        <f t="shared" si="2"/>
        <v>347</v>
      </c>
      <c r="K16" s="13">
        <f t="shared" si="3"/>
        <v>3.4582132564841501</v>
      </c>
      <c r="R16" s="1" t="s">
        <v>51</v>
      </c>
      <c r="S16" s="1">
        <v>191</v>
      </c>
      <c r="T16" s="3" t="s">
        <v>52</v>
      </c>
      <c r="U16" s="1">
        <v>320</v>
      </c>
    </row>
    <row r="17" spans="1:21" hidden="1" x14ac:dyDescent="0.3">
      <c r="A17" t="s">
        <v>150</v>
      </c>
      <c r="B17" s="3" t="s">
        <v>114</v>
      </c>
      <c r="C17" s="3">
        <v>11</v>
      </c>
      <c r="D17" s="3">
        <f t="shared" si="0"/>
        <v>331</v>
      </c>
      <c r="E17" s="13">
        <f t="shared" si="1"/>
        <v>3.3232628398791544</v>
      </c>
      <c r="H17" s="16" t="s">
        <v>88</v>
      </c>
      <c r="I17" s="16">
        <v>11</v>
      </c>
      <c r="J17" s="16">
        <f t="shared" si="2"/>
        <v>721</v>
      </c>
      <c r="K17" s="17">
        <f t="shared" si="3"/>
        <v>1.5256588072122053</v>
      </c>
      <c r="R17" s="1" t="s">
        <v>55</v>
      </c>
      <c r="S17" s="1">
        <v>399</v>
      </c>
      <c r="T17" s="3" t="s">
        <v>56</v>
      </c>
      <c r="U17" s="1">
        <v>459</v>
      </c>
    </row>
    <row r="18" spans="1:21" x14ac:dyDescent="0.3">
      <c r="A18" t="s">
        <v>150</v>
      </c>
      <c r="B18" s="16" t="s">
        <v>121</v>
      </c>
      <c r="C18" s="16">
        <v>11</v>
      </c>
      <c r="D18" s="16">
        <f t="shared" si="0"/>
        <v>644</v>
      </c>
      <c r="E18" s="17">
        <f t="shared" si="1"/>
        <v>1.7080745341614907</v>
      </c>
      <c r="H18" s="16" t="s">
        <v>52</v>
      </c>
      <c r="I18" s="16">
        <v>4</v>
      </c>
      <c r="J18" s="16">
        <f t="shared" si="2"/>
        <v>320</v>
      </c>
      <c r="K18" s="17">
        <f t="shared" si="3"/>
        <v>1.25</v>
      </c>
      <c r="R18" s="1" t="s">
        <v>57</v>
      </c>
      <c r="S18" s="1">
        <v>138</v>
      </c>
      <c r="T18" s="3" t="s">
        <v>58</v>
      </c>
      <c r="U18" s="1">
        <v>181</v>
      </c>
    </row>
    <row r="19" spans="1:21" x14ac:dyDescent="0.3">
      <c r="B19" s="18" t="s">
        <v>93</v>
      </c>
      <c r="C19" s="18">
        <v>12</v>
      </c>
      <c r="D19" s="18">
        <f t="shared" si="0"/>
        <v>449</v>
      </c>
      <c r="E19" s="19">
        <f t="shared" si="1"/>
        <v>2.6726057906458798</v>
      </c>
      <c r="H19" s="18" t="s">
        <v>102</v>
      </c>
      <c r="I19" s="18">
        <v>7</v>
      </c>
      <c r="J19" s="18">
        <f t="shared" si="2"/>
        <v>268</v>
      </c>
      <c r="K19" s="19">
        <f t="shared" si="3"/>
        <v>2.6119402985074625</v>
      </c>
      <c r="R19" s="1" t="s">
        <v>60</v>
      </c>
      <c r="S19" s="1">
        <v>456</v>
      </c>
      <c r="T19" s="3" t="s">
        <v>61</v>
      </c>
      <c r="U19" s="1">
        <v>228</v>
      </c>
    </row>
    <row r="20" spans="1:21" x14ac:dyDescent="0.3">
      <c r="B20" s="16" t="s">
        <v>60</v>
      </c>
      <c r="C20" s="16">
        <v>6</v>
      </c>
      <c r="D20" s="16">
        <f t="shared" si="0"/>
        <v>456</v>
      </c>
      <c r="E20" s="17">
        <f t="shared" si="1"/>
        <v>1.3157894736842104</v>
      </c>
      <c r="H20" s="14" t="s">
        <v>61</v>
      </c>
      <c r="I20" s="14">
        <v>2</v>
      </c>
      <c r="J20" s="14">
        <f t="shared" si="2"/>
        <v>228</v>
      </c>
      <c r="K20" s="15">
        <f t="shared" si="3"/>
        <v>0.8771929824561403</v>
      </c>
      <c r="R20" s="1" t="s">
        <v>62</v>
      </c>
      <c r="S20" s="1">
        <v>37</v>
      </c>
      <c r="T20" s="3" t="s">
        <v>63</v>
      </c>
      <c r="U20" s="1">
        <v>509</v>
      </c>
    </row>
    <row r="21" spans="1:21" x14ac:dyDescent="0.3">
      <c r="B21" s="3" t="s">
        <v>18</v>
      </c>
      <c r="C21" s="3">
        <v>10</v>
      </c>
      <c r="D21" s="3">
        <f t="shared" si="0"/>
        <v>264</v>
      </c>
      <c r="E21" s="13">
        <f t="shared" si="1"/>
        <v>3.7878787878787881</v>
      </c>
      <c r="H21" s="16" t="s">
        <v>43</v>
      </c>
      <c r="I21" s="16">
        <v>8</v>
      </c>
      <c r="J21" s="16">
        <f t="shared" si="2"/>
        <v>505</v>
      </c>
      <c r="K21" s="17">
        <f t="shared" si="3"/>
        <v>1.5841584158415842</v>
      </c>
      <c r="R21" s="1" t="s">
        <v>64</v>
      </c>
      <c r="S21" s="1">
        <v>107</v>
      </c>
      <c r="T21" s="3" t="s">
        <v>65</v>
      </c>
      <c r="U21" s="1">
        <v>122</v>
      </c>
    </row>
    <row r="22" spans="1:21" x14ac:dyDescent="0.3">
      <c r="B22" s="14" t="s">
        <v>83</v>
      </c>
      <c r="C22" s="14">
        <v>1</v>
      </c>
      <c r="D22" s="14">
        <f t="shared" si="0"/>
        <v>144</v>
      </c>
      <c r="E22" s="15">
        <f t="shared" si="1"/>
        <v>0.69444444444444442</v>
      </c>
      <c r="H22" s="16" t="s">
        <v>74</v>
      </c>
      <c r="I22" s="16">
        <v>3</v>
      </c>
      <c r="J22" s="16">
        <f t="shared" si="2"/>
        <v>177</v>
      </c>
      <c r="K22" s="17">
        <f t="shared" si="3"/>
        <v>1.6949152542372881</v>
      </c>
      <c r="R22" s="1" t="s">
        <v>66</v>
      </c>
      <c r="S22" s="1">
        <v>12</v>
      </c>
      <c r="T22" s="3" t="s">
        <v>67</v>
      </c>
      <c r="U22" s="1">
        <v>439</v>
      </c>
    </row>
    <row r="23" spans="1:21" hidden="1" x14ac:dyDescent="0.3">
      <c r="A23" t="s">
        <v>150</v>
      </c>
      <c r="B23" s="18" t="s">
        <v>116</v>
      </c>
      <c r="C23" s="18">
        <v>16</v>
      </c>
      <c r="D23" s="18">
        <f t="shared" si="0"/>
        <v>607</v>
      </c>
      <c r="E23" s="19">
        <f t="shared" si="1"/>
        <v>2.6359143327841847</v>
      </c>
      <c r="H23" s="18" t="s">
        <v>90</v>
      </c>
      <c r="I23" s="18">
        <v>17</v>
      </c>
      <c r="J23" s="18">
        <f t="shared" si="2"/>
        <v>585</v>
      </c>
      <c r="K23" s="19">
        <f t="shared" si="3"/>
        <v>2.9059829059829059</v>
      </c>
      <c r="R23" s="1" t="s">
        <v>68</v>
      </c>
      <c r="S23" s="1">
        <v>89</v>
      </c>
      <c r="T23" s="3" t="s">
        <v>69</v>
      </c>
      <c r="U23" s="1">
        <v>151</v>
      </c>
    </row>
    <row r="24" spans="1:21" x14ac:dyDescent="0.3">
      <c r="B24" s="16" t="s">
        <v>115</v>
      </c>
      <c r="C24" s="16">
        <v>2</v>
      </c>
      <c r="D24" s="16">
        <f t="shared" si="0"/>
        <v>111</v>
      </c>
      <c r="E24" s="17">
        <f t="shared" si="1"/>
        <v>1.8018018018018018</v>
      </c>
      <c r="H24" s="16" t="s">
        <v>41</v>
      </c>
      <c r="I24" s="16">
        <v>3</v>
      </c>
      <c r="J24" s="16">
        <f t="shared" si="2"/>
        <v>155</v>
      </c>
      <c r="K24" s="17">
        <f t="shared" si="3"/>
        <v>1.935483870967742</v>
      </c>
      <c r="R24" s="1" t="s">
        <v>70</v>
      </c>
      <c r="S24" s="1">
        <v>29</v>
      </c>
      <c r="T24" s="3" t="s">
        <v>71</v>
      </c>
      <c r="U24" s="1">
        <v>273</v>
      </c>
    </row>
    <row r="25" spans="1:21" hidden="1" x14ac:dyDescent="0.3">
      <c r="B25" s="18" t="s">
        <v>47</v>
      </c>
      <c r="C25" s="18">
        <v>2</v>
      </c>
      <c r="D25" s="18">
        <f t="shared" si="0"/>
        <v>76</v>
      </c>
      <c r="E25" s="19">
        <f t="shared" si="1"/>
        <v>2.6315789473684208</v>
      </c>
      <c r="H25" s="3" t="s">
        <v>37</v>
      </c>
      <c r="I25" s="3">
        <v>3</v>
      </c>
      <c r="J25" s="3">
        <f t="shared" si="2"/>
        <v>95</v>
      </c>
      <c r="K25" s="13">
        <f t="shared" si="3"/>
        <v>3.1578947368421053</v>
      </c>
      <c r="R25" s="1" t="s">
        <v>73</v>
      </c>
      <c r="S25" s="1">
        <v>136</v>
      </c>
      <c r="T25" s="3" t="s">
        <v>74</v>
      </c>
      <c r="U25" s="1">
        <v>177</v>
      </c>
    </row>
    <row r="26" spans="1:21" x14ac:dyDescent="0.3">
      <c r="B26" s="18" t="s">
        <v>38</v>
      </c>
      <c r="C26" s="18">
        <v>3</v>
      </c>
      <c r="D26" s="18">
        <f t="shared" si="0"/>
        <v>127</v>
      </c>
      <c r="E26" s="19">
        <f t="shared" si="1"/>
        <v>2.3622047244094486</v>
      </c>
      <c r="H26" s="16" t="s">
        <v>28</v>
      </c>
      <c r="I26" s="16">
        <v>1</v>
      </c>
      <c r="J26" s="16">
        <f t="shared" si="2"/>
        <v>101</v>
      </c>
      <c r="K26" s="17">
        <f t="shared" si="3"/>
        <v>0.99009900990099009</v>
      </c>
      <c r="R26" s="1" t="s">
        <v>75</v>
      </c>
      <c r="S26" s="1">
        <v>463</v>
      </c>
      <c r="T26" s="3" t="s">
        <v>76</v>
      </c>
      <c r="U26" s="1">
        <v>174</v>
      </c>
    </row>
    <row r="27" spans="1:21" x14ac:dyDescent="0.3">
      <c r="B27" s="16" t="s">
        <v>99</v>
      </c>
      <c r="C27" s="16">
        <v>6</v>
      </c>
      <c r="D27" s="16">
        <f t="shared" si="0"/>
        <v>423</v>
      </c>
      <c r="E27" s="17">
        <f t="shared" si="1"/>
        <v>1.4184397163120568</v>
      </c>
      <c r="H27" s="14" t="s">
        <v>50</v>
      </c>
      <c r="I27" s="14">
        <v>2</v>
      </c>
      <c r="J27" s="14">
        <f t="shared" si="2"/>
        <v>292</v>
      </c>
      <c r="K27" s="15">
        <f t="shared" si="3"/>
        <v>0.68493150684931503</v>
      </c>
      <c r="R27" s="1" t="s">
        <v>77</v>
      </c>
      <c r="S27" s="1">
        <v>19</v>
      </c>
      <c r="T27" s="3" t="s">
        <v>78</v>
      </c>
      <c r="U27" s="1">
        <v>347</v>
      </c>
    </row>
    <row r="28" spans="1:21" x14ac:dyDescent="0.3">
      <c r="B28" s="16" t="s">
        <v>64</v>
      </c>
      <c r="C28" s="16">
        <v>2</v>
      </c>
      <c r="D28" s="16">
        <f t="shared" si="0"/>
        <v>107</v>
      </c>
      <c r="E28" s="17">
        <f t="shared" si="1"/>
        <v>1.8691588785046727</v>
      </c>
      <c r="H28" s="16" t="s">
        <v>31</v>
      </c>
      <c r="I28" s="16">
        <v>1</v>
      </c>
      <c r="J28" s="16">
        <f t="shared" si="2"/>
        <v>91</v>
      </c>
      <c r="K28" s="17">
        <f t="shared" si="3"/>
        <v>1.098901098901099</v>
      </c>
      <c r="R28" s="1" t="s">
        <v>79</v>
      </c>
      <c r="S28" s="1">
        <v>316</v>
      </c>
      <c r="T28" s="3" t="s">
        <v>80</v>
      </c>
      <c r="U28" s="1">
        <v>303</v>
      </c>
    </row>
    <row r="29" spans="1:21" x14ac:dyDescent="0.3">
      <c r="B29" s="18" t="s">
        <v>73</v>
      </c>
      <c r="C29" s="18">
        <v>3</v>
      </c>
      <c r="D29" s="18">
        <f t="shared" si="0"/>
        <v>136</v>
      </c>
      <c r="E29" s="19">
        <f t="shared" si="1"/>
        <v>2.2058823529411766</v>
      </c>
      <c r="H29" s="14" t="s">
        <v>96</v>
      </c>
      <c r="I29" s="14">
        <v>1</v>
      </c>
      <c r="J29" s="14">
        <f t="shared" si="2"/>
        <v>167</v>
      </c>
      <c r="K29" s="15">
        <f t="shared" si="3"/>
        <v>0.5988023952095809</v>
      </c>
      <c r="R29" s="1" t="s">
        <v>81</v>
      </c>
      <c r="S29" s="1">
        <v>379</v>
      </c>
      <c r="T29" s="3" t="s">
        <v>82</v>
      </c>
      <c r="U29" s="1">
        <v>372</v>
      </c>
    </row>
    <row r="30" spans="1:21" x14ac:dyDescent="0.3">
      <c r="A30" t="s">
        <v>150</v>
      </c>
      <c r="B30" s="16" t="s">
        <v>79</v>
      </c>
      <c r="C30" s="16">
        <v>5</v>
      </c>
      <c r="D30" s="16">
        <f t="shared" si="0"/>
        <v>316</v>
      </c>
      <c r="E30" s="17">
        <f t="shared" si="1"/>
        <v>1.5822784810126582</v>
      </c>
      <c r="H30" s="16" t="s">
        <v>104</v>
      </c>
      <c r="I30" s="16">
        <v>3</v>
      </c>
      <c r="J30" s="16">
        <f t="shared" si="2"/>
        <v>188</v>
      </c>
      <c r="K30" s="17">
        <f t="shared" si="3"/>
        <v>1.5957446808510638</v>
      </c>
      <c r="R30" s="1" t="s">
        <v>83</v>
      </c>
      <c r="S30" s="1">
        <v>144</v>
      </c>
      <c r="T30" s="3" t="s">
        <v>84</v>
      </c>
      <c r="U30" s="1">
        <v>273</v>
      </c>
    </row>
    <row r="31" spans="1:21" x14ac:dyDescent="0.3">
      <c r="B31" s="16" t="s">
        <v>68</v>
      </c>
      <c r="C31" s="16">
        <v>1</v>
      </c>
      <c r="D31" s="16">
        <f t="shared" si="0"/>
        <v>89</v>
      </c>
      <c r="E31" s="17">
        <f t="shared" si="1"/>
        <v>1.1235955056179776</v>
      </c>
      <c r="H31" s="16" t="s">
        <v>58</v>
      </c>
      <c r="I31" s="16">
        <v>2</v>
      </c>
      <c r="J31" s="16">
        <f t="shared" si="2"/>
        <v>181</v>
      </c>
      <c r="K31" s="17">
        <f t="shared" si="3"/>
        <v>1.1049723756906076</v>
      </c>
      <c r="R31" s="1" t="s">
        <v>85</v>
      </c>
      <c r="S31" s="1">
        <v>173</v>
      </c>
      <c r="T31" s="3" t="s">
        <v>86</v>
      </c>
      <c r="U31" s="1">
        <v>250</v>
      </c>
    </row>
    <row r="32" spans="1:21" x14ac:dyDescent="0.3">
      <c r="B32" s="14" t="s">
        <v>81</v>
      </c>
      <c r="C32" s="14">
        <v>3</v>
      </c>
      <c r="D32" s="14">
        <f t="shared" si="0"/>
        <v>379</v>
      </c>
      <c r="E32" s="15">
        <f t="shared" si="1"/>
        <v>0.79155672823219003</v>
      </c>
      <c r="H32" s="14" t="s">
        <v>92</v>
      </c>
      <c r="I32" s="14">
        <v>2</v>
      </c>
      <c r="J32" s="14">
        <f t="shared" si="2"/>
        <v>234</v>
      </c>
      <c r="K32" s="15">
        <f t="shared" si="3"/>
        <v>0.85470085470085477</v>
      </c>
      <c r="R32" s="1" t="s">
        <v>87</v>
      </c>
      <c r="S32" s="1">
        <v>42</v>
      </c>
      <c r="T32" s="3" t="s">
        <v>88</v>
      </c>
      <c r="U32" s="1">
        <v>721</v>
      </c>
    </row>
    <row r="33" spans="1:21" x14ac:dyDescent="0.3">
      <c r="B33" s="14" t="s">
        <v>44</v>
      </c>
      <c r="C33" s="14">
        <v>1</v>
      </c>
      <c r="D33" s="14">
        <f t="shared" si="0"/>
        <v>175</v>
      </c>
      <c r="E33" s="15">
        <f t="shared" si="1"/>
        <v>0.5714285714285714</v>
      </c>
      <c r="H33" s="14" t="s">
        <v>71</v>
      </c>
      <c r="I33" s="14">
        <v>2</v>
      </c>
      <c r="J33" s="14">
        <f t="shared" si="2"/>
        <v>273</v>
      </c>
      <c r="K33" s="15">
        <f t="shared" si="3"/>
        <v>0.73260073260073255</v>
      </c>
      <c r="R33" s="1" t="s">
        <v>89</v>
      </c>
      <c r="S33" s="1">
        <v>14</v>
      </c>
      <c r="T33" s="3" t="s">
        <v>90</v>
      </c>
      <c r="U33" s="1">
        <v>585</v>
      </c>
    </row>
    <row r="34" spans="1:21" x14ac:dyDescent="0.3">
      <c r="B34" s="3" t="s">
        <v>113</v>
      </c>
      <c r="C34" s="3">
        <v>4</v>
      </c>
      <c r="D34" s="3">
        <f t="shared" si="0"/>
        <v>122</v>
      </c>
      <c r="E34" s="13">
        <f t="shared" si="1"/>
        <v>3.278688524590164</v>
      </c>
      <c r="H34" s="16" t="s">
        <v>98</v>
      </c>
      <c r="I34" s="16">
        <v>2</v>
      </c>
      <c r="J34" s="16">
        <f t="shared" si="2"/>
        <v>125</v>
      </c>
      <c r="K34" s="17">
        <f t="shared" si="3"/>
        <v>1.6</v>
      </c>
      <c r="R34" s="1" t="s">
        <v>91</v>
      </c>
      <c r="S34" s="1">
        <v>401</v>
      </c>
      <c r="T34" s="3" t="s">
        <v>92</v>
      </c>
      <c r="U34" s="1">
        <v>234</v>
      </c>
    </row>
    <row r="35" spans="1:21" x14ac:dyDescent="0.3">
      <c r="B35" s="16" t="s">
        <v>133</v>
      </c>
      <c r="C35" s="16">
        <v>2</v>
      </c>
      <c r="D35" s="16">
        <f t="shared" ref="D35:D66" si="4">IFERROR(VLOOKUP(B35, R:S, 2, FALSE), "")</f>
        <v>121</v>
      </c>
      <c r="E35" s="17">
        <f t="shared" ref="E35:E66" si="5">(C35/D35)*100</f>
        <v>1.6528925619834711</v>
      </c>
      <c r="H35" s="14" t="s">
        <v>67</v>
      </c>
      <c r="I35" s="14">
        <v>1</v>
      </c>
      <c r="J35" s="14">
        <f t="shared" si="2"/>
        <v>439</v>
      </c>
      <c r="K35" s="15">
        <f t="shared" si="3"/>
        <v>0.22779043280182232</v>
      </c>
      <c r="R35" s="1" t="s">
        <v>93</v>
      </c>
      <c r="S35" s="1">
        <v>449</v>
      </c>
      <c r="T35" s="3" t="s">
        <v>94</v>
      </c>
      <c r="U35" s="1">
        <v>111</v>
      </c>
    </row>
    <row r="36" spans="1:21" x14ac:dyDescent="0.3">
      <c r="B36" s="14" t="s">
        <v>57</v>
      </c>
      <c r="C36" s="14">
        <v>1</v>
      </c>
      <c r="D36" s="14">
        <f t="shared" si="4"/>
        <v>138</v>
      </c>
      <c r="E36" s="15">
        <f t="shared" si="5"/>
        <v>0.72463768115942029</v>
      </c>
      <c r="H36" s="14" t="s">
        <v>65</v>
      </c>
      <c r="I36" s="14">
        <v>1</v>
      </c>
      <c r="J36" s="14">
        <f t="shared" si="2"/>
        <v>122</v>
      </c>
      <c r="K36" s="15">
        <f t="shared" si="3"/>
        <v>0.81967213114754101</v>
      </c>
      <c r="R36" s="1" t="s">
        <v>95</v>
      </c>
      <c r="S36" s="1">
        <v>303</v>
      </c>
      <c r="T36" s="3" t="s">
        <v>96</v>
      </c>
      <c r="U36" s="1">
        <v>167</v>
      </c>
    </row>
    <row r="37" spans="1:21" x14ac:dyDescent="0.3">
      <c r="B37" s="18" t="s">
        <v>123</v>
      </c>
      <c r="C37" s="18">
        <v>3</v>
      </c>
      <c r="D37" s="18">
        <f t="shared" si="4"/>
        <v>128</v>
      </c>
      <c r="E37" s="19">
        <f t="shared" si="5"/>
        <v>2.34375</v>
      </c>
      <c r="H37" s="14" t="s">
        <v>88</v>
      </c>
      <c r="I37" s="14">
        <v>3</v>
      </c>
      <c r="J37" s="14">
        <f t="shared" si="2"/>
        <v>721</v>
      </c>
      <c r="K37" s="15">
        <f t="shared" si="3"/>
        <v>0.41608876560332869</v>
      </c>
      <c r="R37" s="1" t="s">
        <v>97</v>
      </c>
      <c r="S37" s="1">
        <v>28</v>
      </c>
      <c r="T37" s="3" t="s">
        <v>98</v>
      </c>
      <c r="U37" s="1">
        <v>125</v>
      </c>
    </row>
    <row r="38" spans="1:21" x14ac:dyDescent="0.3">
      <c r="B38" s="16" t="s">
        <v>130</v>
      </c>
      <c r="C38" s="16">
        <v>4</v>
      </c>
      <c r="D38" s="16">
        <f t="shared" si="4"/>
        <v>262</v>
      </c>
      <c r="E38" s="17">
        <f t="shared" si="5"/>
        <v>1.5267175572519083</v>
      </c>
      <c r="H38" s="7" t="s">
        <v>8</v>
      </c>
      <c r="I38" s="7">
        <v>0</v>
      </c>
      <c r="J38" s="7">
        <f t="shared" si="2"/>
        <v>45</v>
      </c>
      <c r="K38" s="20">
        <f t="shared" si="3"/>
        <v>0</v>
      </c>
      <c r="R38" s="1" t="s">
        <v>99</v>
      </c>
      <c r="S38" s="1">
        <v>423</v>
      </c>
      <c r="T38" s="3" t="s">
        <v>100</v>
      </c>
      <c r="U38" s="1">
        <v>335</v>
      </c>
    </row>
    <row r="39" spans="1:21" x14ac:dyDescent="0.3">
      <c r="B39" s="14" t="s">
        <v>95</v>
      </c>
      <c r="C39" s="14">
        <v>1</v>
      </c>
      <c r="D39" s="14">
        <f t="shared" si="4"/>
        <v>303</v>
      </c>
      <c r="E39" s="15">
        <f t="shared" si="5"/>
        <v>0.33003300330033003</v>
      </c>
      <c r="H39" s="7" t="s">
        <v>19</v>
      </c>
      <c r="I39" s="7">
        <v>0</v>
      </c>
      <c r="J39" s="7">
        <f t="shared" si="2"/>
        <v>156</v>
      </c>
      <c r="K39" s="20">
        <f t="shared" si="3"/>
        <v>0</v>
      </c>
      <c r="R39" s="1" t="s">
        <v>101</v>
      </c>
      <c r="S39" s="1">
        <v>242</v>
      </c>
      <c r="T39" s="3" t="s">
        <v>102</v>
      </c>
      <c r="U39" s="1">
        <v>268</v>
      </c>
    </row>
    <row r="40" spans="1:21" x14ac:dyDescent="0.3">
      <c r="B40" s="3" t="s">
        <v>119</v>
      </c>
      <c r="C40" s="3">
        <v>2</v>
      </c>
      <c r="D40" s="3">
        <f t="shared" si="4"/>
        <v>60</v>
      </c>
      <c r="E40" s="13">
        <f t="shared" si="5"/>
        <v>3.3333333333333335</v>
      </c>
      <c r="H40" s="7" t="s">
        <v>39</v>
      </c>
      <c r="I40" s="7">
        <v>0</v>
      </c>
      <c r="J40" s="7">
        <f t="shared" si="2"/>
        <v>174</v>
      </c>
      <c r="K40" s="20">
        <f t="shared" si="3"/>
        <v>0</v>
      </c>
      <c r="R40" s="1" t="s">
        <v>103</v>
      </c>
      <c r="S40" s="1">
        <v>40</v>
      </c>
      <c r="T40" s="3" t="s">
        <v>104</v>
      </c>
      <c r="U40" s="1">
        <v>188</v>
      </c>
    </row>
    <row r="41" spans="1:21" x14ac:dyDescent="0.3">
      <c r="B41" s="18" t="s">
        <v>127</v>
      </c>
      <c r="C41" s="18">
        <v>2</v>
      </c>
      <c r="D41" s="18">
        <f t="shared" si="4"/>
        <v>102</v>
      </c>
      <c r="E41" s="19">
        <f t="shared" si="5"/>
        <v>1.9607843137254901</v>
      </c>
      <c r="H41" s="7" t="s">
        <v>45</v>
      </c>
      <c r="I41" s="7">
        <v>0</v>
      </c>
      <c r="J41" s="7">
        <f t="shared" si="2"/>
        <v>59</v>
      </c>
      <c r="K41" s="20">
        <f t="shared" si="3"/>
        <v>0</v>
      </c>
      <c r="R41" s="1" t="s">
        <v>105</v>
      </c>
      <c r="S41" s="1">
        <v>7</v>
      </c>
      <c r="T41" s="3" t="s">
        <v>106</v>
      </c>
      <c r="U41" s="1">
        <v>196</v>
      </c>
    </row>
    <row r="42" spans="1:21" x14ac:dyDescent="0.3">
      <c r="B42" s="16" t="s">
        <v>126</v>
      </c>
      <c r="C42" s="16">
        <v>8</v>
      </c>
      <c r="D42" s="16">
        <f t="shared" si="4"/>
        <v>511</v>
      </c>
      <c r="E42" s="17">
        <f t="shared" si="5"/>
        <v>1.5655577299412915</v>
      </c>
      <c r="H42" s="7" t="s">
        <v>69</v>
      </c>
      <c r="I42" s="7">
        <v>0</v>
      </c>
      <c r="J42" s="7">
        <f t="shared" si="2"/>
        <v>151</v>
      </c>
      <c r="K42" s="20">
        <f t="shared" si="3"/>
        <v>0</v>
      </c>
      <c r="R42" s="1" t="s">
        <v>107</v>
      </c>
      <c r="S42" s="1">
        <v>31</v>
      </c>
      <c r="T42" s="3"/>
      <c r="U42" s="1"/>
    </row>
    <row r="43" spans="1:21" x14ac:dyDescent="0.3">
      <c r="B43" s="3" t="s">
        <v>112</v>
      </c>
      <c r="C43" s="3">
        <v>3</v>
      </c>
      <c r="D43" s="3">
        <f t="shared" si="4"/>
        <v>18</v>
      </c>
      <c r="E43" s="13">
        <f t="shared" si="5"/>
        <v>16.666666666666664</v>
      </c>
      <c r="R43" s="1" t="s">
        <v>108</v>
      </c>
      <c r="S43" s="1">
        <v>300</v>
      </c>
      <c r="T43" s="1"/>
      <c r="U43" s="1"/>
    </row>
    <row r="44" spans="1:21" x14ac:dyDescent="0.3">
      <c r="B44" s="18" t="s">
        <v>49</v>
      </c>
      <c r="C44" s="18">
        <v>3</v>
      </c>
      <c r="D44" s="18">
        <f t="shared" si="4"/>
        <v>134</v>
      </c>
      <c r="E44" s="19">
        <f t="shared" si="5"/>
        <v>2.2388059701492535</v>
      </c>
      <c r="R44" s="1" t="s">
        <v>109</v>
      </c>
      <c r="S44" s="1">
        <v>48</v>
      </c>
      <c r="T44" s="1"/>
      <c r="U44" s="1"/>
    </row>
    <row r="45" spans="1:21" x14ac:dyDescent="0.3">
      <c r="B45" s="16" t="s">
        <v>128</v>
      </c>
      <c r="C45" s="16">
        <v>1</v>
      </c>
      <c r="D45" s="16">
        <f t="shared" si="4"/>
        <v>90</v>
      </c>
      <c r="E45" s="17">
        <f t="shared" si="5"/>
        <v>1.1111111111111112</v>
      </c>
      <c r="R45" s="1" t="s">
        <v>110</v>
      </c>
      <c r="S45" s="1">
        <v>28</v>
      </c>
      <c r="T45" s="1"/>
      <c r="U45" s="1"/>
    </row>
    <row r="46" spans="1:21" x14ac:dyDescent="0.3">
      <c r="A46" t="s">
        <v>150</v>
      </c>
      <c r="B46" s="3" t="s">
        <v>122</v>
      </c>
      <c r="C46" s="3">
        <v>12</v>
      </c>
      <c r="D46" s="3">
        <f t="shared" si="4"/>
        <v>316</v>
      </c>
      <c r="E46" s="13">
        <f t="shared" si="5"/>
        <v>3.79746835443038</v>
      </c>
      <c r="R46" s="1" t="s">
        <v>111</v>
      </c>
      <c r="S46" s="1">
        <v>616</v>
      </c>
      <c r="T46" s="1"/>
      <c r="U46" s="1"/>
    </row>
    <row r="47" spans="1:21" x14ac:dyDescent="0.3">
      <c r="B47" s="16" t="s">
        <v>129</v>
      </c>
      <c r="C47" s="16">
        <v>4</v>
      </c>
      <c r="D47" s="16">
        <f t="shared" si="4"/>
        <v>286</v>
      </c>
      <c r="E47" s="17">
        <f t="shared" si="5"/>
        <v>1.3986013986013985</v>
      </c>
      <c r="R47" s="1" t="s">
        <v>112</v>
      </c>
      <c r="S47" s="1">
        <v>18</v>
      </c>
      <c r="T47" s="1"/>
      <c r="U47" s="1"/>
    </row>
    <row r="48" spans="1:21" x14ac:dyDescent="0.3">
      <c r="B48" s="3" t="s">
        <v>120</v>
      </c>
      <c r="C48" s="3">
        <v>2</v>
      </c>
      <c r="D48" s="3">
        <f t="shared" si="4"/>
        <v>43</v>
      </c>
      <c r="E48" s="13">
        <f t="shared" si="5"/>
        <v>4.6511627906976747</v>
      </c>
      <c r="R48" s="1" t="s">
        <v>113</v>
      </c>
      <c r="S48" s="1">
        <v>122</v>
      </c>
      <c r="T48" s="1"/>
      <c r="U48" s="1"/>
    </row>
    <row r="49" spans="2:21" x14ac:dyDescent="0.3">
      <c r="B49" s="7" t="s">
        <v>7</v>
      </c>
      <c r="C49" s="7">
        <v>0</v>
      </c>
      <c r="D49" s="7">
        <f t="shared" si="4"/>
        <v>29</v>
      </c>
      <c r="E49" s="20">
        <f t="shared" si="5"/>
        <v>0</v>
      </c>
      <c r="R49" s="1" t="s">
        <v>114</v>
      </c>
      <c r="S49" s="1">
        <v>331</v>
      </c>
      <c r="T49" s="1"/>
      <c r="U49" s="1"/>
    </row>
    <row r="50" spans="2:21" x14ac:dyDescent="0.3">
      <c r="B50" s="7" t="s">
        <v>21</v>
      </c>
      <c r="C50" s="7">
        <v>0</v>
      </c>
      <c r="D50" s="7">
        <f t="shared" si="4"/>
        <v>25</v>
      </c>
      <c r="E50" s="20">
        <f t="shared" si="5"/>
        <v>0</v>
      </c>
      <c r="R50" s="1" t="s">
        <v>115</v>
      </c>
      <c r="S50" s="1">
        <v>111</v>
      </c>
      <c r="T50" s="1"/>
      <c r="U50" s="1"/>
    </row>
    <row r="51" spans="2:21" x14ac:dyDescent="0.3">
      <c r="B51" s="7" t="s">
        <v>27</v>
      </c>
      <c r="C51" s="7">
        <v>0</v>
      </c>
      <c r="D51" s="7">
        <f t="shared" si="4"/>
        <v>13</v>
      </c>
      <c r="E51" s="20">
        <f t="shared" si="5"/>
        <v>0</v>
      </c>
      <c r="R51" s="1" t="s">
        <v>116</v>
      </c>
      <c r="S51" s="1">
        <v>607</v>
      </c>
      <c r="T51" s="1"/>
      <c r="U51" s="1"/>
    </row>
    <row r="52" spans="2:21" x14ac:dyDescent="0.3">
      <c r="B52" s="7" t="s">
        <v>30</v>
      </c>
      <c r="C52" s="7">
        <v>0</v>
      </c>
      <c r="D52" s="7">
        <f t="shared" si="4"/>
        <v>19</v>
      </c>
      <c r="E52" s="20">
        <f t="shared" si="5"/>
        <v>0</v>
      </c>
      <c r="R52" s="1" t="s">
        <v>117</v>
      </c>
      <c r="S52" s="1">
        <v>50</v>
      </c>
      <c r="T52" s="1"/>
      <c r="U52" s="1"/>
    </row>
    <row r="53" spans="2:21" x14ac:dyDescent="0.3">
      <c r="B53" s="7" t="s">
        <v>36</v>
      </c>
      <c r="C53" s="7">
        <v>0</v>
      </c>
      <c r="D53" s="7">
        <f t="shared" si="4"/>
        <v>123</v>
      </c>
      <c r="E53" s="20">
        <f t="shared" si="5"/>
        <v>0</v>
      </c>
      <c r="R53" s="1" t="s">
        <v>118</v>
      </c>
      <c r="S53" s="1">
        <v>581</v>
      </c>
      <c r="T53" s="1"/>
      <c r="U53" s="1"/>
    </row>
    <row r="54" spans="2:21" x14ac:dyDescent="0.3">
      <c r="B54" s="7" t="s">
        <v>40</v>
      </c>
      <c r="C54" s="7">
        <v>0</v>
      </c>
      <c r="D54" s="7">
        <f t="shared" si="4"/>
        <v>7</v>
      </c>
      <c r="E54" s="20">
        <f t="shared" si="5"/>
        <v>0</v>
      </c>
      <c r="R54" s="1" t="s">
        <v>119</v>
      </c>
      <c r="S54" s="1">
        <v>60</v>
      </c>
      <c r="T54" s="1"/>
      <c r="U54" s="1"/>
    </row>
    <row r="55" spans="2:21" x14ac:dyDescent="0.3">
      <c r="B55" s="7" t="s">
        <v>42</v>
      </c>
      <c r="C55" s="7">
        <v>0</v>
      </c>
      <c r="D55" s="7">
        <f t="shared" si="4"/>
        <v>14</v>
      </c>
      <c r="E55" s="20">
        <f t="shared" si="5"/>
        <v>0</v>
      </c>
      <c r="R55" s="1" t="s">
        <v>120</v>
      </c>
      <c r="S55" s="1">
        <v>43</v>
      </c>
      <c r="T55" s="1"/>
      <c r="U55" s="1"/>
    </row>
    <row r="56" spans="2:21" x14ac:dyDescent="0.3">
      <c r="B56" s="7" t="s">
        <v>44</v>
      </c>
      <c r="C56" s="7">
        <v>0</v>
      </c>
      <c r="D56" s="7">
        <f t="shared" si="4"/>
        <v>175</v>
      </c>
      <c r="E56" s="20">
        <f t="shared" si="5"/>
        <v>0</v>
      </c>
      <c r="R56" s="1" t="s">
        <v>121</v>
      </c>
      <c r="S56" s="1">
        <v>644</v>
      </c>
      <c r="T56" s="1"/>
      <c r="U56" s="1"/>
    </row>
    <row r="57" spans="2:21" x14ac:dyDescent="0.3">
      <c r="B57" s="7" t="s">
        <v>62</v>
      </c>
      <c r="C57" s="7">
        <v>0</v>
      </c>
      <c r="D57" s="7">
        <f t="shared" si="4"/>
        <v>37</v>
      </c>
      <c r="E57" s="20">
        <f t="shared" si="5"/>
        <v>0</v>
      </c>
      <c r="R57" s="1" t="s">
        <v>122</v>
      </c>
      <c r="S57" s="1">
        <v>316</v>
      </c>
      <c r="T57" s="1"/>
      <c r="U57" s="1"/>
    </row>
    <row r="58" spans="2:21" x14ac:dyDescent="0.3">
      <c r="B58" s="7" t="s">
        <v>66</v>
      </c>
      <c r="C58" s="7">
        <v>0</v>
      </c>
      <c r="D58" s="7">
        <f t="shared" si="4"/>
        <v>12</v>
      </c>
      <c r="E58" s="20">
        <f t="shared" si="5"/>
        <v>0</v>
      </c>
      <c r="R58" s="1" t="s">
        <v>123</v>
      </c>
      <c r="S58" s="1">
        <v>128</v>
      </c>
      <c r="T58" s="1"/>
      <c r="U58" s="1"/>
    </row>
    <row r="59" spans="2:21" x14ac:dyDescent="0.3">
      <c r="B59" s="7" t="s">
        <v>70</v>
      </c>
      <c r="C59" s="7">
        <v>0</v>
      </c>
      <c r="D59" s="7">
        <f t="shared" si="4"/>
        <v>29</v>
      </c>
      <c r="E59" s="20">
        <f t="shared" si="5"/>
        <v>0</v>
      </c>
      <c r="R59" s="1" t="s">
        <v>124</v>
      </c>
      <c r="S59" s="1">
        <v>664</v>
      </c>
      <c r="T59" s="1"/>
      <c r="U59" s="1"/>
    </row>
    <row r="60" spans="2:21" x14ac:dyDescent="0.3">
      <c r="B60" s="7" t="s">
        <v>77</v>
      </c>
      <c r="C60" s="7">
        <v>0</v>
      </c>
      <c r="D60" s="7">
        <f t="shared" si="4"/>
        <v>19</v>
      </c>
      <c r="E60" s="20">
        <f t="shared" si="5"/>
        <v>0</v>
      </c>
      <c r="R60" s="1" t="s">
        <v>125</v>
      </c>
      <c r="S60" s="1">
        <v>545</v>
      </c>
      <c r="T60" s="1"/>
      <c r="U60" s="1"/>
    </row>
    <row r="61" spans="2:21" x14ac:dyDescent="0.3">
      <c r="B61" s="7" t="s">
        <v>87</v>
      </c>
      <c r="C61" s="7">
        <v>0</v>
      </c>
      <c r="D61" s="7">
        <f t="shared" si="4"/>
        <v>42</v>
      </c>
      <c r="E61" s="20">
        <f t="shared" si="5"/>
        <v>0</v>
      </c>
      <c r="R61" s="1" t="s">
        <v>126</v>
      </c>
      <c r="S61" s="1">
        <v>511</v>
      </c>
      <c r="T61" s="1"/>
      <c r="U61" s="1"/>
    </row>
    <row r="62" spans="2:21" x14ac:dyDescent="0.3">
      <c r="B62" s="7" t="s">
        <v>89</v>
      </c>
      <c r="C62" s="7">
        <v>0</v>
      </c>
      <c r="D62" s="7">
        <f t="shared" si="4"/>
        <v>14</v>
      </c>
      <c r="E62" s="20">
        <f t="shared" si="5"/>
        <v>0</v>
      </c>
      <c r="R62" s="1" t="s">
        <v>127</v>
      </c>
      <c r="S62" s="1">
        <v>102</v>
      </c>
      <c r="T62" s="1"/>
      <c r="U62" s="1"/>
    </row>
    <row r="63" spans="2:21" x14ac:dyDescent="0.3">
      <c r="B63" s="7" t="s">
        <v>97</v>
      </c>
      <c r="C63" s="7">
        <v>0</v>
      </c>
      <c r="D63" s="7">
        <f t="shared" si="4"/>
        <v>28</v>
      </c>
      <c r="E63" s="20">
        <f t="shared" si="5"/>
        <v>0</v>
      </c>
      <c r="R63" s="1" t="s">
        <v>128</v>
      </c>
      <c r="S63" s="1">
        <v>90</v>
      </c>
      <c r="T63" s="1"/>
      <c r="U63" s="1"/>
    </row>
    <row r="64" spans="2:21" x14ac:dyDescent="0.3">
      <c r="B64" s="7" t="s">
        <v>103</v>
      </c>
      <c r="C64" s="7">
        <v>0</v>
      </c>
      <c r="D64" s="7">
        <f t="shared" si="4"/>
        <v>40</v>
      </c>
      <c r="E64" s="20">
        <f t="shared" si="5"/>
        <v>0</v>
      </c>
      <c r="R64" s="1" t="s">
        <v>129</v>
      </c>
      <c r="S64" s="1">
        <v>286</v>
      </c>
      <c r="T64" s="1"/>
      <c r="U64" s="1"/>
    </row>
    <row r="65" spans="2:21" x14ac:dyDescent="0.3">
      <c r="B65" s="7" t="s">
        <v>105</v>
      </c>
      <c r="C65" s="7">
        <v>0</v>
      </c>
      <c r="D65" s="7">
        <f t="shared" si="4"/>
        <v>7</v>
      </c>
      <c r="E65" s="20">
        <f t="shared" si="5"/>
        <v>0</v>
      </c>
      <c r="R65" s="1" t="s">
        <v>130</v>
      </c>
      <c r="S65" s="1">
        <v>262</v>
      </c>
      <c r="T65" s="1"/>
      <c r="U65" s="1"/>
    </row>
    <row r="66" spans="2:21" x14ac:dyDescent="0.3">
      <c r="B66" s="7" t="s">
        <v>107</v>
      </c>
      <c r="C66" s="7">
        <v>0</v>
      </c>
      <c r="D66" s="7">
        <f t="shared" si="4"/>
        <v>31</v>
      </c>
      <c r="E66" s="20">
        <f t="shared" si="5"/>
        <v>0</v>
      </c>
      <c r="R66" s="1" t="s">
        <v>131</v>
      </c>
      <c r="S66" s="1">
        <v>33</v>
      </c>
      <c r="T66" s="1"/>
      <c r="U66" s="1"/>
    </row>
    <row r="67" spans="2:21" x14ac:dyDescent="0.3">
      <c r="B67" s="7" t="s">
        <v>109</v>
      </c>
      <c r="C67" s="7">
        <v>0</v>
      </c>
      <c r="D67" s="7">
        <f t="shared" ref="D67:D72" si="6">IFERROR(VLOOKUP(B67, R:S, 2, FALSE), "")</f>
        <v>48</v>
      </c>
      <c r="E67" s="20">
        <f t="shared" ref="E67:E98" si="7">(C67/D67)*100</f>
        <v>0</v>
      </c>
      <c r="R67" s="1" t="s">
        <v>132</v>
      </c>
      <c r="S67" s="1">
        <v>568</v>
      </c>
      <c r="T67" s="1"/>
      <c r="U67" s="1"/>
    </row>
    <row r="68" spans="2:21" x14ac:dyDescent="0.3">
      <c r="B68" s="7" t="s">
        <v>110</v>
      </c>
      <c r="C68" s="7">
        <v>0</v>
      </c>
      <c r="D68" s="7">
        <f t="shared" si="6"/>
        <v>28</v>
      </c>
      <c r="E68" s="20">
        <f t="shared" si="7"/>
        <v>0</v>
      </c>
      <c r="R68" s="1" t="s">
        <v>133</v>
      </c>
      <c r="S68" s="1">
        <v>121</v>
      </c>
      <c r="T68" s="1"/>
      <c r="U68" s="1"/>
    </row>
    <row r="69" spans="2:21" x14ac:dyDescent="0.3">
      <c r="B69" s="7" t="s">
        <v>117</v>
      </c>
      <c r="C69" s="7">
        <v>0</v>
      </c>
      <c r="D69" s="7">
        <f t="shared" si="6"/>
        <v>50</v>
      </c>
      <c r="E69" s="20">
        <f t="shared" si="7"/>
        <v>0</v>
      </c>
      <c r="R69" s="1" t="s">
        <v>134</v>
      </c>
      <c r="S69" s="1">
        <v>43</v>
      </c>
      <c r="T69" s="1"/>
      <c r="U69" s="1"/>
    </row>
    <row r="70" spans="2:21" x14ac:dyDescent="0.3">
      <c r="B70" s="7" t="s">
        <v>131</v>
      </c>
      <c r="C70" s="7">
        <v>0</v>
      </c>
      <c r="D70" s="7">
        <f t="shared" si="6"/>
        <v>33</v>
      </c>
      <c r="E70" s="20">
        <f t="shared" si="7"/>
        <v>0</v>
      </c>
      <c r="R70" s="1" t="s">
        <v>135</v>
      </c>
      <c r="S70" s="1">
        <v>119</v>
      </c>
      <c r="T70" s="1"/>
      <c r="U70" s="1"/>
    </row>
    <row r="71" spans="2:21" x14ac:dyDescent="0.3">
      <c r="B71" s="7" t="s">
        <v>133</v>
      </c>
      <c r="C71" s="7">
        <v>0</v>
      </c>
      <c r="D71" s="7">
        <f t="shared" si="6"/>
        <v>121</v>
      </c>
      <c r="E71" s="20">
        <f t="shared" si="7"/>
        <v>0</v>
      </c>
    </row>
    <row r="72" spans="2:21" x14ac:dyDescent="0.3">
      <c r="B72" s="7" t="s">
        <v>134</v>
      </c>
      <c r="C72" s="7">
        <v>0</v>
      </c>
      <c r="D72" s="7">
        <f t="shared" si="6"/>
        <v>43</v>
      </c>
      <c r="E72" s="20">
        <f t="shared" si="7"/>
        <v>0</v>
      </c>
    </row>
    <row r="73" spans="2:21" x14ac:dyDescent="0.3">
      <c r="B73" s="3" t="s">
        <v>155</v>
      </c>
      <c r="C73" s="3">
        <v>2</v>
      </c>
      <c r="D73" s="3">
        <v>0</v>
      </c>
      <c r="E73" s="13"/>
    </row>
    <row r="104" spans="1:1" x14ac:dyDescent="0.3">
      <c r="A104" t="s">
        <v>105</v>
      </c>
    </row>
    <row r="105" spans="1:1" x14ac:dyDescent="0.3">
      <c r="A105" t="s">
        <v>133</v>
      </c>
    </row>
  </sheetData>
  <autoFilter ref="A2:U73" xr:uid="{00000000-0009-0000-0000-000002000000}">
    <filterColumn colId="8">
      <filters blank="1">
        <filter val="0"/>
        <filter val="1"/>
        <filter val="2"/>
        <filter val="3"/>
        <filter val="4"/>
        <filter val="7"/>
        <filter val="8"/>
        <filter val="9"/>
      </filters>
    </filterColumn>
    <filterColumn colId="10">
      <filters blank="1">
        <filter val="0.0"/>
        <filter val="0.2"/>
        <filter val="0.4"/>
        <filter val="0.6"/>
        <filter val="0.7"/>
        <filter val="0.8"/>
        <filter val="0.9"/>
        <filter val="1.0"/>
        <filter val="1.1"/>
        <filter val="1.3"/>
        <filter val="1.5"/>
        <filter val="1.6"/>
        <filter val="1.7"/>
        <filter val="1.8"/>
        <filter val="1.9"/>
        <filter val="2.1"/>
        <filter val="2.4"/>
        <filter val="2.6"/>
        <filter val="2.9"/>
      </filters>
    </filterColumn>
  </autoFilter>
  <mergeCells count="2">
    <mergeCell ref="H1:K1"/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T496"/>
  <sheetViews>
    <sheetView topLeftCell="A381" workbookViewId="0">
      <selection activeCell="N497" sqref="N497:T502"/>
    </sheetView>
  </sheetViews>
  <sheetFormatPr defaultRowHeight="16.5" x14ac:dyDescent="0.3"/>
  <sheetData>
    <row r="1" spans="1:20" x14ac:dyDescent="0.3">
      <c r="A1" t="s">
        <v>156</v>
      </c>
    </row>
    <row r="2" spans="1:20" x14ac:dyDescent="0.3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146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</row>
    <row r="3" spans="1:20" hidden="1" x14ac:dyDescent="0.3">
      <c r="A3">
        <v>1</v>
      </c>
      <c r="B3" t="s">
        <v>23</v>
      </c>
      <c r="C3" t="s">
        <v>176</v>
      </c>
      <c r="D3" t="s">
        <v>177</v>
      </c>
      <c r="E3" t="s">
        <v>178</v>
      </c>
      <c r="F3" t="s">
        <v>179</v>
      </c>
      <c r="G3" t="s">
        <v>111</v>
      </c>
      <c r="H3">
        <v>5</v>
      </c>
      <c r="I3" t="s">
        <v>180</v>
      </c>
      <c r="J3" t="s">
        <v>181</v>
      </c>
      <c r="K3" t="s">
        <v>180</v>
      </c>
      <c r="L3" t="s">
        <v>182</v>
      </c>
      <c r="M3" t="s">
        <v>183</v>
      </c>
      <c r="N3">
        <v>3</v>
      </c>
      <c r="O3">
        <v>3</v>
      </c>
      <c r="P3">
        <v>3</v>
      </c>
      <c r="Q3">
        <v>2</v>
      </c>
      <c r="R3">
        <v>1</v>
      </c>
      <c r="S3">
        <v>1</v>
      </c>
      <c r="T3">
        <v>1</v>
      </c>
    </row>
    <row r="4" spans="1:20" hidden="1" x14ac:dyDescent="0.3">
      <c r="A4">
        <v>2</v>
      </c>
      <c r="B4" t="s">
        <v>23</v>
      </c>
      <c r="C4" t="s">
        <v>176</v>
      </c>
      <c r="D4" t="s">
        <v>184</v>
      </c>
      <c r="E4" t="s">
        <v>185</v>
      </c>
      <c r="F4" t="s">
        <v>186</v>
      </c>
      <c r="G4" t="s">
        <v>91</v>
      </c>
      <c r="H4">
        <v>4</v>
      </c>
      <c r="I4" t="s">
        <v>187</v>
      </c>
      <c r="J4" t="s">
        <v>188</v>
      </c>
      <c r="K4" t="s">
        <v>187</v>
      </c>
      <c r="L4" t="s">
        <v>189</v>
      </c>
      <c r="M4" t="s">
        <v>183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 hidden="1" x14ac:dyDescent="0.3">
      <c r="A5">
        <v>3</v>
      </c>
      <c r="B5" t="s">
        <v>23</v>
      </c>
      <c r="C5" t="s">
        <v>176</v>
      </c>
      <c r="D5" t="s">
        <v>190</v>
      </c>
      <c r="E5" t="s">
        <v>191</v>
      </c>
      <c r="F5" t="s">
        <v>186</v>
      </c>
      <c r="G5" t="s">
        <v>132</v>
      </c>
      <c r="H5">
        <v>1</v>
      </c>
      <c r="I5" t="s">
        <v>192</v>
      </c>
      <c r="J5" t="s">
        <v>193</v>
      </c>
      <c r="K5" t="s">
        <v>192</v>
      </c>
      <c r="L5" t="s">
        <v>194</v>
      </c>
      <c r="M5" t="s">
        <v>183</v>
      </c>
      <c r="N5">
        <v>3</v>
      </c>
      <c r="O5">
        <v>3</v>
      </c>
      <c r="P5">
        <v>3</v>
      </c>
      <c r="Q5">
        <v>1</v>
      </c>
      <c r="R5">
        <v>1</v>
      </c>
      <c r="S5">
        <v>1</v>
      </c>
      <c r="T5">
        <v>1</v>
      </c>
    </row>
    <row r="6" spans="1:20" hidden="1" x14ac:dyDescent="0.3">
      <c r="A6">
        <v>4</v>
      </c>
      <c r="B6" t="s">
        <v>23</v>
      </c>
      <c r="C6" t="s">
        <v>176</v>
      </c>
      <c r="D6" t="s">
        <v>195</v>
      </c>
      <c r="E6" t="s">
        <v>196</v>
      </c>
      <c r="F6" t="s">
        <v>186</v>
      </c>
      <c r="G6" t="s">
        <v>197</v>
      </c>
      <c r="H6">
        <v>4</v>
      </c>
      <c r="I6" t="s">
        <v>198</v>
      </c>
      <c r="J6" t="s">
        <v>199</v>
      </c>
      <c r="K6" t="s">
        <v>198</v>
      </c>
      <c r="L6" t="s">
        <v>200</v>
      </c>
      <c r="M6" t="s">
        <v>183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</row>
    <row r="7" spans="1:20" hidden="1" x14ac:dyDescent="0.3">
      <c r="A7">
        <v>5</v>
      </c>
      <c r="B7" t="s">
        <v>20</v>
      </c>
      <c r="C7" t="s">
        <v>176</v>
      </c>
      <c r="D7" t="s">
        <v>201</v>
      </c>
      <c r="E7" t="s">
        <v>202</v>
      </c>
      <c r="F7" t="s">
        <v>179</v>
      </c>
      <c r="G7" t="s">
        <v>55</v>
      </c>
      <c r="H7">
        <v>5</v>
      </c>
      <c r="I7" t="s">
        <v>203</v>
      </c>
      <c r="J7" t="s">
        <v>204</v>
      </c>
      <c r="K7" t="s">
        <v>203</v>
      </c>
      <c r="L7" t="s">
        <v>205</v>
      </c>
      <c r="M7" t="s">
        <v>183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</row>
    <row r="8" spans="1:20" hidden="1" x14ac:dyDescent="0.3">
      <c r="A8">
        <v>6</v>
      </c>
      <c r="B8" t="s">
        <v>20</v>
      </c>
      <c r="C8" t="s">
        <v>176</v>
      </c>
      <c r="D8" t="s">
        <v>206</v>
      </c>
      <c r="E8" t="s">
        <v>207</v>
      </c>
      <c r="F8" t="s">
        <v>186</v>
      </c>
      <c r="G8" t="s">
        <v>132</v>
      </c>
      <c r="H8">
        <v>5</v>
      </c>
      <c r="I8" t="s">
        <v>208</v>
      </c>
      <c r="J8" t="s">
        <v>209</v>
      </c>
      <c r="K8" t="s">
        <v>208</v>
      </c>
      <c r="L8" t="s">
        <v>210</v>
      </c>
      <c r="M8" t="s">
        <v>183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hidden="1" x14ac:dyDescent="0.3">
      <c r="A9">
        <v>7</v>
      </c>
      <c r="B9" t="s">
        <v>23</v>
      </c>
      <c r="C9" t="s">
        <v>176</v>
      </c>
      <c r="D9" t="s">
        <v>211</v>
      </c>
      <c r="E9" t="s">
        <v>212</v>
      </c>
      <c r="F9" t="s">
        <v>186</v>
      </c>
      <c r="G9" t="s">
        <v>213</v>
      </c>
      <c r="H9">
        <v>4</v>
      </c>
      <c r="I9" t="s">
        <v>214</v>
      </c>
      <c r="J9" t="s">
        <v>215</v>
      </c>
      <c r="K9" t="s">
        <v>214</v>
      </c>
      <c r="L9" t="s">
        <v>216</v>
      </c>
      <c r="M9" t="s">
        <v>183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 hidden="1" x14ac:dyDescent="0.3">
      <c r="A10">
        <v>8</v>
      </c>
      <c r="B10" t="s">
        <v>23</v>
      </c>
      <c r="C10" t="s">
        <v>176</v>
      </c>
      <c r="D10" t="s">
        <v>217</v>
      </c>
      <c r="E10" t="s">
        <v>218</v>
      </c>
      <c r="F10" t="s">
        <v>186</v>
      </c>
      <c r="G10" t="s">
        <v>219</v>
      </c>
      <c r="H10">
        <v>4</v>
      </c>
      <c r="I10" t="s">
        <v>220</v>
      </c>
      <c r="J10" t="s">
        <v>221</v>
      </c>
      <c r="K10" t="s">
        <v>220</v>
      </c>
      <c r="L10" t="s">
        <v>222</v>
      </c>
      <c r="M10" t="s">
        <v>183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hidden="1" x14ac:dyDescent="0.3">
      <c r="A11">
        <v>9</v>
      </c>
      <c r="B11" t="s">
        <v>20</v>
      </c>
      <c r="C11" t="s">
        <v>176</v>
      </c>
      <c r="D11" t="s">
        <v>223</v>
      </c>
      <c r="E11" t="s">
        <v>224</v>
      </c>
      <c r="F11" t="s">
        <v>186</v>
      </c>
      <c r="G11" t="s">
        <v>91</v>
      </c>
      <c r="H11">
        <v>5</v>
      </c>
      <c r="I11" t="s">
        <v>225</v>
      </c>
      <c r="J11" t="s">
        <v>226</v>
      </c>
      <c r="K11" t="s">
        <v>225</v>
      </c>
      <c r="L11" t="s">
        <v>227</v>
      </c>
      <c r="M11" t="s">
        <v>183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 x14ac:dyDescent="0.3">
      <c r="A12">
        <v>10</v>
      </c>
      <c r="B12" t="s">
        <v>20</v>
      </c>
      <c r="C12" t="s">
        <v>176</v>
      </c>
      <c r="D12" t="s">
        <v>228</v>
      </c>
      <c r="E12" t="s">
        <v>229</v>
      </c>
      <c r="F12" t="s">
        <v>186</v>
      </c>
      <c r="G12" t="s">
        <v>91</v>
      </c>
      <c r="H12">
        <v>6</v>
      </c>
      <c r="I12" t="s">
        <v>230</v>
      </c>
      <c r="J12" t="s">
        <v>226</v>
      </c>
      <c r="K12" t="s">
        <v>225</v>
      </c>
      <c r="L12" t="s">
        <v>231</v>
      </c>
      <c r="M12" t="s">
        <v>183</v>
      </c>
      <c r="N12">
        <v>4</v>
      </c>
      <c r="O12">
        <v>3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 hidden="1" x14ac:dyDescent="0.3">
      <c r="A13">
        <v>11</v>
      </c>
      <c r="B13" t="s">
        <v>23</v>
      </c>
      <c r="C13" t="s">
        <v>176</v>
      </c>
      <c r="D13" t="s">
        <v>232</v>
      </c>
      <c r="E13" t="s">
        <v>233</v>
      </c>
      <c r="F13" t="s">
        <v>186</v>
      </c>
      <c r="G13" t="s">
        <v>124</v>
      </c>
      <c r="H13">
        <v>4</v>
      </c>
      <c r="I13" t="s">
        <v>234</v>
      </c>
      <c r="J13" t="s">
        <v>235</v>
      </c>
      <c r="K13" t="s">
        <v>234</v>
      </c>
      <c r="L13" t="s">
        <v>236</v>
      </c>
      <c r="M13" t="s">
        <v>183</v>
      </c>
      <c r="N13">
        <v>3</v>
      </c>
      <c r="O13">
        <v>4</v>
      </c>
      <c r="P13">
        <v>2</v>
      </c>
      <c r="Q13">
        <v>2</v>
      </c>
      <c r="R13">
        <v>3</v>
      </c>
      <c r="S13">
        <v>3</v>
      </c>
      <c r="T13">
        <v>4</v>
      </c>
    </row>
    <row r="14" spans="1:20" hidden="1" x14ac:dyDescent="0.3">
      <c r="A14">
        <v>12</v>
      </c>
      <c r="B14" t="s">
        <v>20</v>
      </c>
      <c r="C14" t="s">
        <v>176</v>
      </c>
      <c r="D14" t="s">
        <v>237</v>
      </c>
      <c r="E14" t="s">
        <v>238</v>
      </c>
      <c r="F14" t="s">
        <v>179</v>
      </c>
      <c r="G14" t="s">
        <v>38</v>
      </c>
      <c r="H14">
        <v>4</v>
      </c>
      <c r="I14" t="s">
        <v>239</v>
      </c>
      <c r="J14" t="s">
        <v>240</v>
      </c>
      <c r="K14" t="s">
        <v>239</v>
      </c>
      <c r="L14" t="s">
        <v>241</v>
      </c>
      <c r="M14" t="s">
        <v>183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hidden="1" x14ac:dyDescent="0.3">
      <c r="A15">
        <v>13</v>
      </c>
      <c r="B15" t="s">
        <v>20</v>
      </c>
      <c r="C15" t="s">
        <v>176</v>
      </c>
      <c r="D15" t="s">
        <v>242</v>
      </c>
      <c r="E15" t="s">
        <v>243</v>
      </c>
      <c r="F15" t="s">
        <v>179</v>
      </c>
      <c r="G15" t="s">
        <v>121</v>
      </c>
      <c r="H15">
        <v>4</v>
      </c>
      <c r="I15" t="s">
        <v>244</v>
      </c>
      <c r="J15" t="s">
        <v>245</v>
      </c>
      <c r="K15" t="s">
        <v>244</v>
      </c>
      <c r="L15" t="s">
        <v>246</v>
      </c>
      <c r="M15" t="s">
        <v>183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hidden="1" x14ac:dyDescent="0.3">
      <c r="A16">
        <v>14</v>
      </c>
      <c r="B16" t="s">
        <v>23</v>
      </c>
      <c r="C16" t="s">
        <v>176</v>
      </c>
      <c r="D16" t="s">
        <v>247</v>
      </c>
      <c r="E16" t="s">
        <v>248</v>
      </c>
      <c r="F16" t="s">
        <v>179</v>
      </c>
      <c r="G16" t="s">
        <v>249</v>
      </c>
      <c r="H16">
        <v>4</v>
      </c>
      <c r="I16" t="s">
        <v>250</v>
      </c>
      <c r="J16" t="s">
        <v>251</v>
      </c>
      <c r="K16" t="s">
        <v>250</v>
      </c>
      <c r="L16" t="s">
        <v>252</v>
      </c>
      <c r="M16" t="s">
        <v>183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hidden="1" x14ac:dyDescent="0.3">
      <c r="A17">
        <v>15</v>
      </c>
      <c r="B17" t="s">
        <v>23</v>
      </c>
      <c r="C17" t="s">
        <v>176</v>
      </c>
      <c r="D17" t="s">
        <v>253</v>
      </c>
      <c r="E17" t="s">
        <v>254</v>
      </c>
      <c r="F17" t="s">
        <v>179</v>
      </c>
      <c r="G17" t="s">
        <v>125</v>
      </c>
      <c r="H17">
        <v>4</v>
      </c>
      <c r="I17" t="s">
        <v>255</v>
      </c>
      <c r="J17" t="s">
        <v>256</v>
      </c>
      <c r="K17" t="s">
        <v>255</v>
      </c>
      <c r="L17" t="s">
        <v>257</v>
      </c>
      <c r="M17" t="s">
        <v>183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hidden="1" x14ac:dyDescent="0.3">
      <c r="A18">
        <v>16</v>
      </c>
      <c r="B18" t="s">
        <v>23</v>
      </c>
      <c r="C18" t="s">
        <v>176</v>
      </c>
      <c r="D18" t="s">
        <v>258</v>
      </c>
      <c r="E18" t="s">
        <v>259</v>
      </c>
      <c r="F18" t="s">
        <v>186</v>
      </c>
      <c r="G18" t="s">
        <v>124</v>
      </c>
      <c r="H18">
        <v>3</v>
      </c>
      <c r="I18" t="s">
        <v>260</v>
      </c>
      <c r="J18" t="s">
        <v>261</v>
      </c>
      <c r="K18" t="s">
        <v>260</v>
      </c>
      <c r="L18" t="s">
        <v>262</v>
      </c>
      <c r="M18" t="s">
        <v>183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hidden="1" x14ac:dyDescent="0.3">
      <c r="A19">
        <v>17</v>
      </c>
      <c r="B19" t="s">
        <v>20</v>
      </c>
      <c r="C19" t="s">
        <v>176</v>
      </c>
      <c r="D19" t="s">
        <v>263</v>
      </c>
      <c r="E19" t="s">
        <v>264</v>
      </c>
      <c r="F19" t="s">
        <v>186</v>
      </c>
      <c r="G19" t="s">
        <v>121</v>
      </c>
      <c r="H19">
        <v>4</v>
      </c>
      <c r="I19" t="s">
        <v>265</v>
      </c>
      <c r="J19" t="s">
        <v>266</v>
      </c>
      <c r="K19" t="s">
        <v>265</v>
      </c>
      <c r="L19" t="s">
        <v>267</v>
      </c>
      <c r="M19" t="s">
        <v>183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hidden="1" x14ac:dyDescent="0.3">
      <c r="A20">
        <v>18</v>
      </c>
      <c r="B20" t="s">
        <v>20</v>
      </c>
      <c r="C20" t="s">
        <v>176</v>
      </c>
      <c r="D20" t="s">
        <v>268</v>
      </c>
      <c r="E20" t="s">
        <v>269</v>
      </c>
      <c r="F20" t="s">
        <v>186</v>
      </c>
      <c r="G20" t="s">
        <v>38</v>
      </c>
      <c r="H20">
        <v>5</v>
      </c>
      <c r="I20" t="s">
        <v>270</v>
      </c>
      <c r="J20" t="s">
        <v>271</v>
      </c>
      <c r="K20" t="s">
        <v>270</v>
      </c>
      <c r="L20" t="s">
        <v>272</v>
      </c>
      <c r="M20" t="s">
        <v>183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hidden="1" x14ac:dyDescent="0.3">
      <c r="A21">
        <v>19</v>
      </c>
      <c r="B21" t="s">
        <v>20</v>
      </c>
      <c r="C21" t="s">
        <v>176</v>
      </c>
      <c r="D21" t="s">
        <v>273</v>
      </c>
      <c r="E21" t="s">
        <v>274</v>
      </c>
      <c r="F21" t="s">
        <v>186</v>
      </c>
      <c r="G21" t="s">
        <v>133</v>
      </c>
      <c r="H21">
        <v>4</v>
      </c>
      <c r="I21" t="s">
        <v>275</v>
      </c>
      <c r="J21" t="s">
        <v>276</v>
      </c>
      <c r="K21" t="s">
        <v>275</v>
      </c>
      <c r="L21" t="s">
        <v>277</v>
      </c>
      <c r="M21" t="s">
        <v>183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>
        <v>20</v>
      </c>
      <c r="B22" t="s">
        <v>23</v>
      </c>
      <c r="C22" t="s">
        <v>176</v>
      </c>
      <c r="D22" t="s">
        <v>278</v>
      </c>
      <c r="E22" t="s">
        <v>279</v>
      </c>
      <c r="F22" t="s">
        <v>186</v>
      </c>
      <c r="G22" t="s">
        <v>280</v>
      </c>
      <c r="H22">
        <v>6</v>
      </c>
      <c r="I22" t="s">
        <v>281</v>
      </c>
      <c r="J22" t="s">
        <v>282</v>
      </c>
      <c r="K22" t="s">
        <v>281</v>
      </c>
      <c r="L22" t="s">
        <v>283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</row>
    <row r="23" spans="1:20" hidden="1" x14ac:dyDescent="0.3">
      <c r="A23">
        <v>21</v>
      </c>
      <c r="B23" t="s">
        <v>20</v>
      </c>
      <c r="C23" t="s">
        <v>176</v>
      </c>
      <c r="D23" t="s">
        <v>284</v>
      </c>
      <c r="E23" t="s">
        <v>285</v>
      </c>
      <c r="F23" t="s">
        <v>179</v>
      </c>
      <c r="G23" t="s">
        <v>133</v>
      </c>
      <c r="H23">
        <v>5</v>
      </c>
      <c r="I23" t="s">
        <v>286</v>
      </c>
      <c r="J23" t="s">
        <v>287</v>
      </c>
      <c r="K23" t="s">
        <v>286</v>
      </c>
      <c r="L23" t="s">
        <v>288</v>
      </c>
      <c r="M23" t="s">
        <v>183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>
        <v>22</v>
      </c>
      <c r="B24" t="s">
        <v>20</v>
      </c>
      <c r="C24" t="s">
        <v>176</v>
      </c>
      <c r="D24" t="s">
        <v>289</v>
      </c>
      <c r="E24" t="s">
        <v>290</v>
      </c>
      <c r="F24" t="s">
        <v>186</v>
      </c>
      <c r="G24" t="s">
        <v>64</v>
      </c>
      <c r="H24">
        <v>6</v>
      </c>
      <c r="I24" t="s">
        <v>291</v>
      </c>
      <c r="J24" t="s">
        <v>292</v>
      </c>
      <c r="K24" t="s">
        <v>291</v>
      </c>
      <c r="L24" t="s">
        <v>293</v>
      </c>
      <c r="M24" t="s">
        <v>183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hidden="1" x14ac:dyDescent="0.3">
      <c r="A25">
        <v>23</v>
      </c>
      <c r="B25" t="s">
        <v>20</v>
      </c>
      <c r="C25" t="s">
        <v>176</v>
      </c>
      <c r="D25" t="s">
        <v>294</v>
      </c>
      <c r="E25" t="s">
        <v>295</v>
      </c>
      <c r="F25" t="s">
        <v>179</v>
      </c>
      <c r="G25" t="s">
        <v>126</v>
      </c>
      <c r="H25">
        <v>5</v>
      </c>
      <c r="I25" t="s">
        <v>296</v>
      </c>
      <c r="J25" t="s">
        <v>297</v>
      </c>
      <c r="K25" t="s">
        <v>296</v>
      </c>
      <c r="L25" t="s">
        <v>298</v>
      </c>
      <c r="M25" t="s">
        <v>183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">
      <c r="A26">
        <v>24</v>
      </c>
      <c r="B26" t="s">
        <v>20</v>
      </c>
      <c r="C26" t="s">
        <v>176</v>
      </c>
      <c r="D26" t="s">
        <v>299</v>
      </c>
      <c r="E26" t="s">
        <v>300</v>
      </c>
      <c r="F26" t="s">
        <v>186</v>
      </c>
      <c r="G26" t="s">
        <v>115</v>
      </c>
      <c r="H26">
        <v>6</v>
      </c>
      <c r="I26" t="s">
        <v>301</v>
      </c>
      <c r="J26" t="s">
        <v>302</v>
      </c>
      <c r="K26" t="s">
        <v>301</v>
      </c>
      <c r="L26" t="s">
        <v>303</v>
      </c>
      <c r="M26" t="s">
        <v>183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">
      <c r="A27">
        <v>25</v>
      </c>
      <c r="B27" t="s">
        <v>20</v>
      </c>
      <c r="C27" t="s">
        <v>176</v>
      </c>
      <c r="D27" t="s">
        <v>304</v>
      </c>
      <c r="E27" t="s">
        <v>305</v>
      </c>
      <c r="F27" t="s">
        <v>179</v>
      </c>
      <c r="G27" t="s">
        <v>126</v>
      </c>
      <c r="H27">
        <v>6</v>
      </c>
      <c r="I27" t="s">
        <v>306</v>
      </c>
      <c r="J27" t="s">
        <v>307</v>
      </c>
      <c r="K27" t="s">
        <v>306</v>
      </c>
      <c r="L27" t="s">
        <v>308</v>
      </c>
      <c r="M27" t="s">
        <v>183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hidden="1" x14ac:dyDescent="0.3">
      <c r="A28">
        <v>26</v>
      </c>
      <c r="B28" t="s">
        <v>20</v>
      </c>
      <c r="C28" t="s">
        <v>176</v>
      </c>
      <c r="D28" t="s">
        <v>309</v>
      </c>
      <c r="E28" t="s">
        <v>310</v>
      </c>
      <c r="F28" t="s">
        <v>179</v>
      </c>
      <c r="G28" t="s">
        <v>133</v>
      </c>
      <c r="H28">
        <v>4</v>
      </c>
      <c r="I28" t="s">
        <v>311</v>
      </c>
      <c r="J28" t="s">
        <v>312</v>
      </c>
      <c r="K28" t="s">
        <v>311</v>
      </c>
      <c r="L28" t="s">
        <v>277</v>
      </c>
      <c r="M28" t="s">
        <v>183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">
      <c r="A29">
        <v>27</v>
      </c>
      <c r="B29" t="s">
        <v>20</v>
      </c>
      <c r="C29" t="s">
        <v>176</v>
      </c>
      <c r="D29" t="s">
        <v>313</v>
      </c>
      <c r="E29" t="s">
        <v>314</v>
      </c>
      <c r="F29" t="s">
        <v>186</v>
      </c>
      <c r="G29" t="s">
        <v>125</v>
      </c>
      <c r="H29">
        <v>6</v>
      </c>
      <c r="I29" t="s">
        <v>315</v>
      </c>
      <c r="J29" t="s">
        <v>316</v>
      </c>
      <c r="K29" t="s">
        <v>315</v>
      </c>
      <c r="L29" t="s">
        <v>317</v>
      </c>
      <c r="M29" t="s">
        <v>183</v>
      </c>
      <c r="N29">
        <v>4</v>
      </c>
      <c r="O29">
        <v>5</v>
      </c>
      <c r="P29">
        <v>2</v>
      </c>
      <c r="Q29">
        <v>4</v>
      </c>
      <c r="R29">
        <v>2</v>
      </c>
      <c r="S29">
        <v>2</v>
      </c>
      <c r="T29">
        <v>4</v>
      </c>
    </row>
    <row r="30" spans="1:20" x14ac:dyDescent="0.3">
      <c r="A30">
        <v>28</v>
      </c>
      <c r="B30" t="s">
        <v>20</v>
      </c>
      <c r="C30" t="s">
        <v>176</v>
      </c>
      <c r="D30" t="s">
        <v>318</v>
      </c>
      <c r="E30" t="s">
        <v>319</v>
      </c>
      <c r="F30" t="s">
        <v>186</v>
      </c>
      <c r="G30" t="s">
        <v>121</v>
      </c>
      <c r="H30">
        <v>6</v>
      </c>
      <c r="I30" t="s">
        <v>320</v>
      </c>
      <c r="J30" t="s">
        <v>321</v>
      </c>
      <c r="K30" t="s">
        <v>320</v>
      </c>
      <c r="L30" t="s">
        <v>322</v>
      </c>
      <c r="M30" t="s">
        <v>183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">
      <c r="A31">
        <v>29</v>
      </c>
      <c r="B31" t="s">
        <v>20</v>
      </c>
      <c r="C31" t="s">
        <v>176</v>
      </c>
      <c r="D31" t="s">
        <v>323</v>
      </c>
      <c r="E31" t="s">
        <v>324</v>
      </c>
      <c r="F31" t="s">
        <v>179</v>
      </c>
      <c r="G31" t="s">
        <v>36</v>
      </c>
      <c r="H31">
        <v>6</v>
      </c>
      <c r="I31" t="s">
        <v>325</v>
      </c>
      <c r="J31" t="s">
        <v>326</v>
      </c>
      <c r="K31" t="s">
        <v>325</v>
      </c>
      <c r="L31" t="s">
        <v>327</v>
      </c>
      <c r="M31" t="s">
        <v>183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hidden="1" x14ac:dyDescent="0.3">
      <c r="A32">
        <v>30</v>
      </c>
      <c r="B32" t="s">
        <v>20</v>
      </c>
      <c r="C32" t="s">
        <v>176</v>
      </c>
      <c r="D32" t="s">
        <v>328</v>
      </c>
      <c r="E32" t="s">
        <v>329</v>
      </c>
      <c r="F32" t="s">
        <v>186</v>
      </c>
      <c r="G32" t="s">
        <v>36</v>
      </c>
      <c r="H32">
        <v>5</v>
      </c>
      <c r="I32" t="s">
        <v>330</v>
      </c>
      <c r="J32" t="s">
        <v>331</v>
      </c>
      <c r="K32" t="s">
        <v>330</v>
      </c>
      <c r="L32" t="s">
        <v>332</v>
      </c>
      <c r="M32" t="s">
        <v>183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hidden="1" x14ac:dyDescent="0.3">
      <c r="A33">
        <v>31</v>
      </c>
      <c r="B33" t="s">
        <v>20</v>
      </c>
      <c r="C33" t="s">
        <v>176</v>
      </c>
      <c r="D33" t="s">
        <v>333</v>
      </c>
      <c r="E33" t="s">
        <v>334</v>
      </c>
      <c r="F33" t="s">
        <v>186</v>
      </c>
      <c r="G33" t="s">
        <v>121</v>
      </c>
      <c r="H33">
        <v>5</v>
      </c>
      <c r="I33" t="s">
        <v>335</v>
      </c>
      <c r="J33" t="s">
        <v>336</v>
      </c>
      <c r="K33" t="s">
        <v>335</v>
      </c>
      <c r="L33" t="s">
        <v>337</v>
      </c>
      <c r="M33" t="s">
        <v>183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">
      <c r="A34">
        <v>32</v>
      </c>
      <c r="B34" t="s">
        <v>20</v>
      </c>
      <c r="C34" t="s">
        <v>176</v>
      </c>
      <c r="D34" t="s">
        <v>338</v>
      </c>
      <c r="E34" t="s">
        <v>339</v>
      </c>
      <c r="F34" t="s">
        <v>186</v>
      </c>
      <c r="G34" t="s">
        <v>60</v>
      </c>
      <c r="H34">
        <v>6</v>
      </c>
      <c r="I34" t="s">
        <v>340</v>
      </c>
      <c r="J34" t="s">
        <v>341</v>
      </c>
      <c r="K34" t="s">
        <v>340</v>
      </c>
      <c r="L34" t="s">
        <v>342</v>
      </c>
      <c r="M34" t="s">
        <v>183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hidden="1" x14ac:dyDescent="0.3">
      <c r="A35">
        <v>33</v>
      </c>
      <c r="B35" t="s">
        <v>20</v>
      </c>
      <c r="C35" t="s">
        <v>176</v>
      </c>
      <c r="D35" t="s">
        <v>343</v>
      </c>
      <c r="E35" t="s">
        <v>344</v>
      </c>
      <c r="F35" t="s">
        <v>186</v>
      </c>
      <c r="G35" t="s">
        <v>133</v>
      </c>
      <c r="H35">
        <v>4</v>
      </c>
      <c r="I35" t="s">
        <v>345</v>
      </c>
      <c r="J35" t="s">
        <v>346</v>
      </c>
      <c r="K35" t="s">
        <v>345</v>
      </c>
      <c r="L35" t="s">
        <v>347</v>
      </c>
      <c r="M35" t="s">
        <v>183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">
      <c r="A36">
        <v>34</v>
      </c>
      <c r="B36" t="s">
        <v>20</v>
      </c>
      <c r="C36" t="s">
        <v>176</v>
      </c>
      <c r="D36" t="s">
        <v>348</v>
      </c>
      <c r="E36" t="s">
        <v>349</v>
      </c>
      <c r="F36" t="s">
        <v>186</v>
      </c>
      <c r="G36" t="s">
        <v>60</v>
      </c>
      <c r="H36">
        <v>6</v>
      </c>
      <c r="I36" t="s">
        <v>350</v>
      </c>
      <c r="J36" t="s">
        <v>351</v>
      </c>
      <c r="K36" t="s">
        <v>350</v>
      </c>
      <c r="L36" t="s">
        <v>352</v>
      </c>
      <c r="M36" t="s">
        <v>183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">
      <c r="A37">
        <v>35</v>
      </c>
      <c r="B37" t="s">
        <v>20</v>
      </c>
      <c r="C37" t="s">
        <v>176</v>
      </c>
      <c r="D37" t="s">
        <v>353</v>
      </c>
      <c r="E37" t="s">
        <v>354</v>
      </c>
      <c r="F37" t="s">
        <v>186</v>
      </c>
      <c r="G37" t="s">
        <v>115</v>
      </c>
      <c r="H37">
        <v>6</v>
      </c>
      <c r="I37" t="s">
        <v>355</v>
      </c>
      <c r="J37" t="s">
        <v>356</v>
      </c>
      <c r="K37" t="s">
        <v>355</v>
      </c>
      <c r="L37" t="s">
        <v>357</v>
      </c>
      <c r="M37" t="s">
        <v>183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hidden="1" x14ac:dyDescent="0.3">
      <c r="A38">
        <v>36</v>
      </c>
      <c r="B38" t="s">
        <v>20</v>
      </c>
      <c r="C38" t="s">
        <v>176</v>
      </c>
      <c r="D38" t="s">
        <v>358</v>
      </c>
      <c r="E38" t="s">
        <v>359</v>
      </c>
      <c r="F38" t="s">
        <v>186</v>
      </c>
      <c r="G38" t="s">
        <v>36</v>
      </c>
      <c r="H38">
        <v>5</v>
      </c>
      <c r="I38" t="s">
        <v>360</v>
      </c>
      <c r="J38" t="s">
        <v>361</v>
      </c>
      <c r="K38" t="s">
        <v>360</v>
      </c>
      <c r="L38" t="s">
        <v>362</v>
      </c>
      <c r="M38" t="s">
        <v>183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hidden="1" x14ac:dyDescent="0.3">
      <c r="A39">
        <v>37</v>
      </c>
      <c r="B39" t="s">
        <v>20</v>
      </c>
      <c r="C39" t="s">
        <v>176</v>
      </c>
      <c r="D39" t="s">
        <v>363</v>
      </c>
      <c r="E39" t="s">
        <v>364</v>
      </c>
      <c r="F39" t="s">
        <v>179</v>
      </c>
      <c r="G39" t="s">
        <v>38</v>
      </c>
      <c r="H39">
        <v>4</v>
      </c>
      <c r="I39" t="s">
        <v>365</v>
      </c>
      <c r="J39" t="s">
        <v>366</v>
      </c>
      <c r="K39" t="s">
        <v>365</v>
      </c>
      <c r="L39" t="s">
        <v>367</v>
      </c>
      <c r="M39" t="s">
        <v>183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hidden="1" x14ac:dyDescent="0.3">
      <c r="A40">
        <v>38</v>
      </c>
      <c r="B40" t="s">
        <v>20</v>
      </c>
      <c r="C40" t="s">
        <v>176</v>
      </c>
      <c r="D40" t="s">
        <v>368</v>
      </c>
      <c r="E40" t="s">
        <v>369</v>
      </c>
      <c r="F40" t="s">
        <v>186</v>
      </c>
      <c r="G40" t="s">
        <v>133</v>
      </c>
      <c r="H40">
        <v>5</v>
      </c>
      <c r="I40" t="s">
        <v>370</v>
      </c>
      <c r="J40" t="s">
        <v>371</v>
      </c>
      <c r="K40" t="s">
        <v>370</v>
      </c>
      <c r="L40" t="s">
        <v>372</v>
      </c>
      <c r="M40" t="s">
        <v>183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hidden="1" x14ac:dyDescent="0.3">
      <c r="A41">
        <v>39</v>
      </c>
      <c r="B41" t="s">
        <v>20</v>
      </c>
      <c r="C41" t="s">
        <v>176</v>
      </c>
      <c r="D41" t="s">
        <v>373</v>
      </c>
      <c r="E41" t="s">
        <v>374</v>
      </c>
      <c r="F41" t="s">
        <v>179</v>
      </c>
      <c r="G41" t="s">
        <v>121</v>
      </c>
      <c r="H41">
        <v>4</v>
      </c>
      <c r="I41" t="s">
        <v>375</v>
      </c>
      <c r="J41" t="s">
        <v>376</v>
      </c>
      <c r="K41" t="s">
        <v>377</v>
      </c>
      <c r="L41" t="s">
        <v>378</v>
      </c>
      <c r="M41" t="s">
        <v>183</v>
      </c>
      <c r="N41">
        <v>4</v>
      </c>
      <c r="O41">
        <v>3</v>
      </c>
      <c r="P41">
        <v>2</v>
      </c>
      <c r="Q41">
        <v>2</v>
      </c>
      <c r="R41">
        <v>1</v>
      </c>
      <c r="S41">
        <v>1</v>
      </c>
      <c r="T41">
        <v>3</v>
      </c>
    </row>
    <row r="42" spans="1:20" hidden="1" x14ac:dyDescent="0.3">
      <c r="A42">
        <v>40</v>
      </c>
      <c r="B42" t="s">
        <v>20</v>
      </c>
      <c r="C42" t="s">
        <v>176</v>
      </c>
      <c r="D42" t="s">
        <v>379</v>
      </c>
      <c r="E42" t="s">
        <v>380</v>
      </c>
      <c r="F42" t="s">
        <v>186</v>
      </c>
      <c r="G42" t="s">
        <v>133</v>
      </c>
      <c r="H42">
        <v>4</v>
      </c>
      <c r="I42" t="s">
        <v>381</v>
      </c>
      <c r="J42" t="s">
        <v>382</v>
      </c>
      <c r="K42" t="s">
        <v>381</v>
      </c>
      <c r="L42" t="s">
        <v>383</v>
      </c>
      <c r="M42" t="s">
        <v>183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">
      <c r="A43">
        <v>41</v>
      </c>
      <c r="B43" t="s">
        <v>20</v>
      </c>
      <c r="C43" t="s">
        <v>176</v>
      </c>
      <c r="D43" t="s">
        <v>384</v>
      </c>
      <c r="E43" t="s">
        <v>385</v>
      </c>
      <c r="F43" t="s">
        <v>186</v>
      </c>
      <c r="G43" t="s">
        <v>126</v>
      </c>
      <c r="H43">
        <v>6</v>
      </c>
      <c r="I43" t="s">
        <v>386</v>
      </c>
      <c r="J43" t="s">
        <v>387</v>
      </c>
      <c r="K43" t="s">
        <v>386</v>
      </c>
      <c r="L43" t="s">
        <v>388</v>
      </c>
      <c r="M43" t="s">
        <v>183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hidden="1" x14ac:dyDescent="0.3">
      <c r="A44">
        <v>42</v>
      </c>
      <c r="B44" t="s">
        <v>23</v>
      </c>
      <c r="C44" t="s">
        <v>176</v>
      </c>
      <c r="D44" t="s">
        <v>389</v>
      </c>
      <c r="E44" t="s">
        <v>390</v>
      </c>
      <c r="F44" t="s">
        <v>179</v>
      </c>
      <c r="G44" t="s">
        <v>391</v>
      </c>
      <c r="H44">
        <v>3</v>
      </c>
      <c r="I44" t="s">
        <v>392</v>
      </c>
      <c r="J44" t="s">
        <v>393</v>
      </c>
      <c r="K44" t="s">
        <v>392</v>
      </c>
      <c r="L44" t="s">
        <v>394</v>
      </c>
      <c r="M44" t="s">
        <v>183</v>
      </c>
      <c r="N44">
        <v>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hidden="1" x14ac:dyDescent="0.3">
      <c r="A45">
        <v>43</v>
      </c>
      <c r="B45" t="s">
        <v>20</v>
      </c>
      <c r="C45" t="s">
        <v>176</v>
      </c>
      <c r="D45" t="s">
        <v>395</v>
      </c>
      <c r="E45" t="s">
        <v>396</v>
      </c>
      <c r="F45" t="s">
        <v>186</v>
      </c>
      <c r="G45" t="s">
        <v>111</v>
      </c>
      <c r="H45">
        <v>4</v>
      </c>
      <c r="I45" t="s">
        <v>397</v>
      </c>
      <c r="J45" t="s">
        <v>398</v>
      </c>
      <c r="K45" t="s">
        <v>397</v>
      </c>
      <c r="L45" t="s">
        <v>399</v>
      </c>
      <c r="M45" t="s">
        <v>183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</row>
    <row r="46" spans="1:20" hidden="1" x14ac:dyDescent="0.3">
      <c r="A46">
        <v>44</v>
      </c>
      <c r="B46" t="s">
        <v>23</v>
      </c>
      <c r="C46" t="s">
        <v>176</v>
      </c>
      <c r="D46" t="s">
        <v>400</v>
      </c>
      <c r="E46" t="s">
        <v>401</v>
      </c>
      <c r="F46" t="s">
        <v>186</v>
      </c>
      <c r="G46" t="s">
        <v>132</v>
      </c>
      <c r="H46">
        <v>5</v>
      </c>
      <c r="I46" t="s">
        <v>402</v>
      </c>
      <c r="J46" t="s">
        <v>403</v>
      </c>
      <c r="K46" t="s">
        <v>402</v>
      </c>
      <c r="L46" t="s">
        <v>404</v>
      </c>
      <c r="M46" t="s">
        <v>183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hidden="1" x14ac:dyDescent="0.3">
      <c r="A47">
        <v>45</v>
      </c>
      <c r="B47" t="s">
        <v>23</v>
      </c>
      <c r="C47" t="s">
        <v>176</v>
      </c>
      <c r="D47" t="s">
        <v>405</v>
      </c>
      <c r="E47" t="s">
        <v>406</v>
      </c>
      <c r="F47" t="s">
        <v>186</v>
      </c>
      <c r="G47" t="s">
        <v>60</v>
      </c>
      <c r="H47">
        <v>3</v>
      </c>
      <c r="I47" t="s">
        <v>407</v>
      </c>
      <c r="J47" t="s">
        <v>408</v>
      </c>
      <c r="K47" t="s">
        <v>407</v>
      </c>
      <c r="L47" t="s">
        <v>409</v>
      </c>
      <c r="M47" t="s">
        <v>183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hidden="1" x14ac:dyDescent="0.3">
      <c r="A48">
        <v>46</v>
      </c>
      <c r="B48" t="s">
        <v>23</v>
      </c>
      <c r="C48" t="s">
        <v>176</v>
      </c>
      <c r="D48" t="s">
        <v>410</v>
      </c>
      <c r="E48" t="s">
        <v>411</v>
      </c>
      <c r="F48" t="s">
        <v>186</v>
      </c>
      <c r="G48" t="s">
        <v>126</v>
      </c>
      <c r="H48">
        <v>3</v>
      </c>
      <c r="I48" t="s">
        <v>412</v>
      </c>
      <c r="J48" t="s">
        <v>413</v>
      </c>
      <c r="K48" t="s">
        <v>412</v>
      </c>
      <c r="L48" t="s">
        <v>414</v>
      </c>
      <c r="M48" t="s">
        <v>183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hidden="1" x14ac:dyDescent="0.3">
      <c r="A49">
        <v>47</v>
      </c>
      <c r="B49" t="s">
        <v>23</v>
      </c>
      <c r="C49" t="s">
        <v>176</v>
      </c>
      <c r="D49" t="s">
        <v>415</v>
      </c>
      <c r="E49" t="s">
        <v>416</v>
      </c>
      <c r="F49" t="s">
        <v>186</v>
      </c>
      <c r="G49" t="s">
        <v>417</v>
      </c>
      <c r="H49">
        <v>3</v>
      </c>
      <c r="I49" t="s">
        <v>418</v>
      </c>
      <c r="J49" t="s">
        <v>419</v>
      </c>
      <c r="K49" t="s">
        <v>418</v>
      </c>
      <c r="L49" t="s">
        <v>420</v>
      </c>
      <c r="M49" t="s">
        <v>183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hidden="1" x14ac:dyDescent="0.3">
      <c r="A50">
        <v>48</v>
      </c>
      <c r="B50" t="s">
        <v>23</v>
      </c>
      <c r="C50" t="s">
        <v>176</v>
      </c>
      <c r="D50" t="s">
        <v>421</v>
      </c>
      <c r="E50" t="s">
        <v>422</v>
      </c>
      <c r="F50" t="s">
        <v>186</v>
      </c>
      <c r="G50" t="s">
        <v>124</v>
      </c>
      <c r="H50">
        <v>4</v>
      </c>
      <c r="I50" t="s">
        <v>423</v>
      </c>
      <c r="J50" t="s">
        <v>424</v>
      </c>
      <c r="K50" t="s">
        <v>423</v>
      </c>
      <c r="L50" t="s">
        <v>425</v>
      </c>
      <c r="M50" t="s">
        <v>183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hidden="1" x14ac:dyDescent="0.3">
      <c r="A51">
        <v>49</v>
      </c>
      <c r="B51" t="s">
        <v>20</v>
      </c>
      <c r="C51" t="s">
        <v>176</v>
      </c>
      <c r="D51" t="s">
        <v>426</v>
      </c>
      <c r="E51" t="s">
        <v>427</v>
      </c>
      <c r="F51" t="s">
        <v>179</v>
      </c>
      <c r="G51" t="s">
        <v>126</v>
      </c>
      <c r="H51">
        <v>5</v>
      </c>
      <c r="I51" t="s">
        <v>428</v>
      </c>
      <c r="J51" t="s">
        <v>429</v>
      </c>
      <c r="K51" t="s">
        <v>428</v>
      </c>
      <c r="L51" t="s">
        <v>430</v>
      </c>
      <c r="M51" t="s">
        <v>183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">
      <c r="A52">
        <v>50</v>
      </c>
      <c r="B52" t="s">
        <v>20</v>
      </c>
      <c r="C52" t="s">
        <v>176</v>
      </c>
      <c r="D52" t="s">
        <v>431</v>
      </c>
      <c r="E52" t="s">
        <v>432</v>
      </c>
      <c r="F52" t="s">
        <v>179</v>
      </c>
      <c r="G52" t="s">
        <v>60</v>
      </c>
      <c r="H52">
        <v>6</v>
      </c>
      <c r="I52" t="s">
        <v>433</v>
      </c>
      <c r="J52" t="s">
        <v>434</v>
      </c>
      <c r="K52" t="s">
        <v>433</v>
      </c>
      <c r="L52" t="s">
        <v>435</v>
      </c>
      <c r="M52" t="s">
        <v>183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hidden="1" x14ac:dyDescent="0.3">
      <c r="A53">
        <v>51</v>
      </c>
      <c r="B53" t="s">
        <v>20</v>
      </c>
      <c r="C53" t="s">
        <v>176</v>
      </c>
      <c r="D53" t="s">
        <v>436</v>
      </c>
      <c r="E53" t="s">
        <v>437</v>
      </c>
      <c r="F53" t="s">
        <v>186</v>
      </c>
      <c r="G53" t="s">
        <v>60</v>
      </c>
      <c r="H53">
        <v>4</v>
      </c>
      <c r="I53" t="s">
        <v>438</v>
      </c>
      <c r="J53" t="s">
        <v>439</v>
      </c>
      <c r="K53" t="s">
        <v>438</v>
      </c>
      <c r="L53" t="s">
        <v>440</v>
      </c>
      <c r="M53" t="s">
        <v>183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">
      <c r="A54">
        <v>52</v>
      </c>
      <c r="B54" t="s">
        <v>20</v>
      </c>
      <c r="C54" t="s">
        <v>176</v>
      </c>
      <c r="D54" t="s">
        <v>441</v>
      </c>
      <c r="E54" t="s">
        <v>442</v>
      </c>
      <c r="F54" t="s">
        <v>186</v>
      </c>
      <c r="G54" t="s">
        <v>99</v>
      </c>
      <c r="H54">
        <v>6</v>
      </c>
      <c r="I54" t="s">
        <v>443</v>
      </c>
      <c r="J54" t="s">
        <v>444</v>
      </c>
      <c r="K54" t="s">
        <v>443</v>
      </c>
      <c r="L54" t="s">
        <v>445</v>
      </c>
      <c r="M54" t="s">
        <v>183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hidden="1" x14ac:dyDescent="0.3">
      <c r="A55">
        <v>53</v>
      </c>
      <c r="B55" t="s">
        <v>20</v>
      </c>
      <c r="C55" t="s">
        <v>176</v>
      </c>
      <c r="D55" t="s">
        <v>446</v>
      </c>
      <c r="E55" t="s">
        <v>447</v>
      </c>
      <c r="F55" t="s">
        <v>179</v>
      </c>
      <c r="G55" t="s">
        <v>448</v>
      </c>
      <c r="H55">
        <v>4</v>
      </c>
      <c r="I55" t="s">
        <v>449</v>
      </c>
      <c r="J55" t="s">
        <v>450</v>
      </c>
      <c r="K55" t="s">
        <v>449</v>
      </c>
      <c r="L55" t="s">
        <v>451</v>
      </c>
      <c r="M55" t="s">
        <v>183</v>
      </c>
      <c r="N55">
        <v>2</v>
      </c>
      <c r="O55">
        <v>2</v>
      </c>
      <c r="P55">
        <v>2</v>
      </c>
      <c r="Q55">
        <v>2</v>
      </c>
      <c r="R55">
        <v>3</v>
      </c>
      <c r="S55">
        <v>2</v>
      </c>
      <c r="T55">
        <v>2</v>
      </c>
    </row>
    <row r="56" spans="1:20" hidden="1" x14ac:dyDescent="0.3">
      <c r="A56">
        <v>54</v>
      </c>
      <c r="B56" t="s">
        <v>20</v>
      </c>
      <c r="C56" t="s">
        <v>176</v>
      </c>
      <c r="D56" t="s">
        <v>452</v>
      </c>
      <c r="E56" t="s">
        <v>453</v>
      </c>
      <c r="F56" t="s">
        <v>179</v>
      </c>
      <c r="G56" t="s">
        <v>454</v>
      </c>
      <c r="H56">
        <v>4</v>
      </c>
      <c r="I56" t="s">
        <v>455</v>
      </c>
      <c r="J56" t="s">
        <v>456</v>
      </c>
      <c r="K56" t="s">
        <v>455</v>
      </c>
      <c r="L56" t="s">
        <v>457</v>
      </c>
      <c r="M56" t="s">
        <v>183</v>
      </c>
      <c r="N56">
        <v>1</v>
      </c>
      <c r="O56">
        <v>1</v>
      </c>
      <c r="P56">
        <v>1</v>
      </c>
      <c r="Q56">
        <v>1</v>
      </c>
      <c r="R56">
        <v>4</v>
      </c>
      <c r="S56">
        <v>2</v>
      </c>
      <c r="T56">
        <v>1</v>
      </c>
    </row>
    <row r="57" spans="1:20" hidden="1" x14ac:dyDescent="0.3">
      <c r="A57">
        <v>55</v>
      </c>
      <c r="B57" t="s">
        <v>23</v>
      </c>
      <c r="C57" t="s">
        <v>176</v>
      </c>
      <c r="D57" t="s">
        <v>458</v>
      </c>
      <c r="E57" t="s">
        <v>459</v>
      </c>
      <c r="F57" t="s">
        <v>179</v>
      </c>
      <c r="G57" t="s">
        <v>124</v>
      </c>
      <c r="H57">
        <v>5</v>
      </c>
      <c r="I57" t="s">
        <v>460</v>
      </c>
      <c r="J57" t="s">
        <v>461</v>
      </c>
      <c r="K57" t="s">
        <v>460</v>
      </c>
      <c r="L57" t="s">
        <v>462</v>
      </c>
      <c r="M57" t="s">
        <v>183</v>
      </c>
      <c r="N57">
        <v>4</v>
      </c>
      <c r="O57">
        <v>3</v>
      </c>
      <c r="P57">
        <v>3</v>
      </c>
      <c r="Q57">
        <v>1</v>
      </c>
      <c r="R57">
        <v>1</v>
      </c>
      <c r="S57">
        <v>1</v>
      </c>
      <c r="T57">
        <v>1</v>
      </c>
    </row>
    <row r="58" spans="1:20" x14ac:dyDescent="0.3">
      <c r="A58">
        <v>56</v>
      </c>
      <c r="B58" t="s">
        <v>23</v>
      </c>
      <c r="C58" t="s">
        <v>176</v>
      </c>
      <c r="D58" t="s">
        <v>463</v>
      </c>
      <c r="E58" t="s">
        <v>464</v>
      </c>
      <c r="F58" t="s">
        <v>186</v>
      </c>
      <c r="G58" t="s">
        <v>112</v>
      </c>
      <c r="H58">
        <v>6</v>
      </c>
      <c r="I58" t="s">
        <v>465</v>
      </c>
      <c r="J58" t="s">
        <v>466</v>
      </c>
      <c r="K58" t="s">
        <v>465</v>
      </c>
      <c r="L58" t="s">
        <v>467</v>
      </c>
      <c r="M58" t="s">
        <v>183</v>
      </c>
      <c r="N58">
        <v>3</v>
      </c>
      <c r="O58">
        <v>2</v>
      </c>
      <c r="P58">
        <v>4</v>
      </c>
      <c r="Q58">
        <v>1</v>
      </c>
      <c r="R58">
        <v>4</v>
      </c>
      <c r="S58">
        <v>2</v>
      </c>
      <c r="T58">
        <v>4</v>
      </c>
    </row>
    <row r="59" spans="1:20" x14ac:dyDescent="0.3">
      <c r="A59">
        <v>57</v>
      </c>
      <c r="B59" t="s">
        <v>20</v>
      </c>
      <c r="C59" t="s">
        <v>176</v>
      </c>
      <c r="D59" t="s">
        <v>468</v>
      </c>
      <c r="E59" t="s">
        <v>469</v>
      </c>
      <c r="F59" t="s">
        <v>179</v>
      </c>
      <c r="G59" t="s">
        <v>64</v>
      </c>
      <c r="H59">
        <v>6</v>
      </c>
      <c r="I59" t="s">
        <v>470</v>
      </c>
      <c r="J59" t="s">
        <v>471</v>
      </c>
      <c r="K59" t="s">
        <v>470</v>
      </c>
      <c r="L59" t="s">
        <v>472</v>
      </c>
      <c r="M59" t="s">
        <v>183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hidden="1" x14ac:dyDescent="0.3">
      <c r="A60">
        <v>58</v>
      </c>
      <c r="B60" t="s">
        <v>23</v>
      </c>
      <c r="C60" t="s">
        <v>176</v>
      </c>
      <c r="D60" t="s">
        <v>473</v>
      </c>
      <c r="E60" t="s">
        <v>474</v>
      </c>
      <c r="F60" t="s">
        <v>186</v>
      </c>
      <c r="G60" t="s">
        <v>135</v>
      </c>
      <c r="H60">
        <v>5</v>
      </c>
      <c r="I60" t="s">
        <v>475</v>
      </c>
      <c r="J60" t="s">
        <v>476</v>
      </c>
      <c r="K60" t="s">
        <v>477</v>
      </c>
      <c r="L60" t="s">
        <v>478</v>
      </c>
      <c r="M60" t="s">
        <v>183</v>
      </c>
      <c r="N60">
        <v>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">
      <c r="A61">
        <v>59</v>
      </c>
      <c r="B61" t="s">
        <v>20</v>
      </c>
      <c r="C61" t="s">
        <v>176</v>
      </c>
      <c r="D61" t="s">
        <v>479</v>
      </c>
      <c r="E61" t="s">
        <v>480</v>
      </c>
      <c r="F61" t="s">
        <v>186</v>
      </c>
      <c r="G61" t="s">
        <v>121</v>
      </c>
      <c r="H61">
        <v>6</v>
      </c>
      <c r="I61" t="s">
        <v>481</v>
      </c>
      <c r="J61" t="s">
        <v>482</v>
      </c>
      <c r="K61" t="s">
        <v>481</v>
      </c>
      <c r="L61" t="s">
        <v>483</v>
      </c>
      <c r="M61" t="s">
        <v>183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hidden="1" x14ac:dyDescent="0.3">
      <c r="A62">
        <v>60</v>
      </c>
      <c r="B62" t="s">
        <v>20</v>
      </c>
      <c r="C62" t="s">
        <v>176</v>
      </c>
      <c r="D62" t="s">
        <v>484</v>
      </c>
      <c r="E62" t="s">
        <v>485</v>
      </c>
      <c r="F62" t="s">
        <v>179</v>
      </c>
      <c r="G62" t="s">
        <v>115</v>
      </c>
      <c r="H62">
        <v>5</v>
      </c>
      <c r="I62" t="s">
        <v>486</v>
      </c>
      <c r="J62" t="s">
        <v>487</v>
      </c>
      <c r="K62" t="s">
        <v>486</v>
      </c>
      <c r="L62" t="s">
        <v>488</v>
      </c>
      <c r="M62" t="s">
        <v>183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hidden="1" x14ac:dyDescent="0.3">
      <c r="A63">
        <v>61</v>
      </c>
      <c r="B63" t="s">
        <v>20</v>
      </c>
      <c r="C63" t="s">
        <v>176</v>
      </c>
      <c r="D63" t="s">
        <v>489</v>
      </c>
      <c r="E63" t="s">
        <v>490</v>
      </c>
      <c r="F63" t="s">
        <v>179</v>
      </c>
      <c r="G63" t="s">
        <v>95</v>
      </c>
      <c r="H63">
        <v>5</v>
      </c>
      <c r="I63" t="s">
        <v>491</v>
      </c>
      <c r="J63" t="s">
        <v>492</v>
      </c>
      <c r="K63" t="s">
        <v>491</v>
      </c>
      <c r="L63" t="s">
        <v>493</v>
      </c>
      <c r="M63" t="s">
        <v>183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hidden="1" x14ac:dyDescent="0.3">
      <c r="A64">
        <v>62</v>
      </c>
      <c r="B64" t="s">
        <v>20</v>
      </c>
      <c r="C64" t="s">
        <v>176</v>
      </c>
      <c r="D64" t="s">
        <v>363</v>
      </c>
      <c r="E64" t="s">
        <v>494</v>
      </c>
      <c r="F64" t="s">
        <v>179</v>
      </c>
      <c r="G64" t="s">
        <v>36</v>
      </c>
      <c r="H64">
        <v>5</v>
      </c>
      <c r="I64" t="s">
        <v>495</v>
      </c>
      <c r="J64" t="s">
        <v>496</v>
      </c>
      <c r="K64" t="s">
        <v>495</v>
      </c>
      <c r="L64" t="s">
        <v>497</v>
      </c>
      <c r="M64" t="s">
        <v>183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hidden="1" x14ac:dyDescent="0.3">
      <c r="A65">
        <v>63</v>
      </c>
      <c r="B65" t="s">
        <v>20</v>
      </c>
      <c r="C65" t="s">
        <v>176</v>
      </c>
      <c r="D65" t="s">
        <v>498</v>
      </c>
      <c r="E65" t="s">
        <v>499</v>
      </c>
      <c r="F65" t="s">
        <v>186</v>
      </c>
      <c r="G65" t="s">
        <v>126</v>
      </c>
      <c r="H65">
        <v>5</v>
      </c>
      <c r="I65" t="s">
        <v>500</v>
      </c>
      <c r="J65" t="s">
        <v>501</v>
      </c>
      <c r="K65" t="s">
        <v>500</v>
      </c>
      <c r="L65" t="s">
        <v>502</v>
      </c>
      <c r="M65" t="s">
        <v>183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hidden="1" x14ac:dyDescent="0.3">
      <c r="A66">
        <v>64</v>
      </c>
      <c r="B66" t="s">
        <v>23</v>
      </c>
      <c r="C66" t="s">
        <v>176</v>
      </c>
      <c r="D66" t="s">
        <v>503</v>
      </c>
      <c r="E66" t="s">
        <v>504</v>
      </c>
      <c r="F66" t="s">
        <v>186</v>
      </c>
      <c r="G66" t="s">
        <v>124</v>
      </c>
      <c r="H66">
        <v>5</v>
      </c>
      <c r="I66" t="s">
        <v>505</v>
      </c>
      <c r="J66" t="s">
        <v>506</v>
      </c>
      <c r="K66" t="s">
        <v>505</v>
      </c>
      <c r="L66" t="s">
        <v>507</v>
      </c>
      <c r="M66" t="s">
        <v>183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</row>
    <row r="67" spans="1:20" hidden="1" x14ac:dyDescent="0.3">
      <c r="A67">
        <v>65</v>
      </c>
      <c r="B67" t="s">
        <v>20</v>
      </c>
      <c r="C67" t="s">
        <v>176</v>
      </c>
      <c r="D67" t="s">
        <v>508</v>
      </c>
      <c r="E67" t="s">
        <v>509</v>
      </c>
      <c r="F67" t="s">
        <v>186</v>
      </c>
      <c r="G67" t="s">
        <v>60</v>
      </c>
      <c r="H67">
        <v>5</v>
      </c>
      <c r="I67" t="s">
        <v>510</v>
      </c>
      <c r="J67" t="s">
        <v>511</v>
      </c>
      <c r="K67" t="s">
        <v>510</v>
      </c>
      <c r="L67" t="s">
        <v>512</v>
      </c>
      <c r="M67" t="s">
        <v>183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hidden="1" x14ac:dyDescent="0.3">
      <c r="A68">
        <v>66</v>
      </c>
      <c r="B68" t="s">
        <v>23</v>
      </c>
      <c r="C68" t="s">
        <v>176</v>
      </c>
      <c r="D68" t="s">
        <v>513</v>
      </c>
      <c r="E68" t="s">
        <v>514</v>
      </c>
      <c r="F68" t="s">
        <v>179</v>
      </c>
      <c r="G68" t="s">
        <v>85</v>
      </c>
      <c r="H68">
        <v>5</v>
      </c>
      <c r="I68" t="s">
        <v>515</v>
      </c>
      <c r="J68" t="s">
        <v>516</v>
      </c>
      <c r="K68" t="s">
        <v>515</v>
      </c>
      <c r="L68" t="s">
        <v>517</v>
      </c>
      <c r="M68" t="s">
        <v>183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</row>
    <row r="69" spans="1:20" hidden="1" x14ac:dyDescent="0.3">
      <c r="A69">
        <v>67</v>
      </c>
      <c r="B69" t="s">
        <v>20</v>
      </c>
      <c r="C69" t="s">
        <v>176</v>
      </c>
      <c r="D69" t="s">
        <v>518</v>
      </c>
      <c r="E69" t="s">
        <v>519</v>
      </c>
      <c r="F69" t="s">
        <v>186</v>
      </c>
      <c r="G69" t="s">
        <v>36</v>
      </c>
      <c r="H69">
        <v>5</v>
      </c>
      <c r="I69" t="s">
        <v>520</v>
      </c>
      <c r="J69" t="s">
        <v>521</v>
      </c>
      <c r="K69" t="s">
        <v>520</v>
      </c>
      <c r="L69" t="s">
        <v>522</v>
      </c>
      <c r="M69" t="s">
        <v>183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">
      <c r="A70">
        <v>68</v>
      </c>
      <c r="B70" t="s">
        <v>23</v>
      </c>
      <c r="C70" t="s">
        <v>176</v>
      </c>
      <c r="D70" t="s">
        <v>523</v>
      </c>
      <c r="E70" t="s">
        <v>524</v>
      </c>
      <c r="F70" t="s">
        <v>179</v>
      </c>
      <c r="G70" t="s">
        <v>132</v>
      </c>
      <c r="H70">
        <v>6</v>
      </c>
      <c r="I70" t="s">
        <v>525</v>
      </c>
      <c r="J70" t="s">
        <v>526</v>
      </c>
      <c r="K70" t="s">
        <v>525</v>
      </c>
      <c r="L70" t="s">
        <v>527</v>
      </c>
      <c r="M70" t="s">
        <v>183</v>
      </c>
      <c r="N70">
        <v>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hidden="1" x14ac:dyDescent="0.3">
      <c r="A71">
        <v>69</v>
      </c>
      <c r="B71" t="s">
        <v>23</v>
      </c>
      <c r="C71" t="s">
        <v>176</v>
      </c>
      <c r="D71" t="s">
        <v>528</v>
      </c>
      <c r="E71">
        <v>9601068</v>
      </c>
      <c r="F71" t="s">
        <v>186</v>
      </c>
      <c r="G71" t="s">
        <v>118</v>
      </c>
      <c r="H71">
        <v>4</v>
      </c>
      <c r="I71" t="s">
        <v>529</v>
      </c>
      <c r="J71" t="s">
        <v>530</v>
      </c>
      <c r="K71" t="s">
        <v>529</v>
      </c>
      <c r="L71" t="s">
        <v>531</v>
      </c>
      <c r="M71" t="s">
        <v>183</v>
      </c>
      <c r="N71">
        <v>3</v>
      </c>
      <c r="O71">
        <v>3</v>
      </c>
      <c r="P71">
        <v>3</v>
      </c>
      <c r="Q71">
        <v>2</v>
      </c>
      <c r="R71">
        <v>3</v>
      </c>
      <c r="S71">
        <v>3</v>
      </c>
      <c r="T71">
        <v>3</v>
      </c>
    </row>
    <row r="72" spans="1:20" hidden="1" x14ac:dyDescent="0.3">
      <c r="A72">
        <v>70</v>
      </c>
      <c r="B72" t="s">
        <v>20</v>
      </c>
      <c r="C72" t="s">
        <v>176</v>
      </c>
      <c r="D72" t="s">
        <v>532</v>
      </c>
      <c r="E72" t="s">
        <v>533</v>
      </c>
      <c r="F72" t="s">
        <v>179</v>
      </c>
      <c r="G72" t="s">
        <v>121</v>
      </c>
      <c r="H72">
        <v>5</v>
      </c>
      <c r="I72" t="s">
        <v>534</v>
      </c>
      <c r="J72" t="s">
        <v>376</v>
      </c>
      <c r="K72" t="s">
        <v>377</v>
      </c>
      <c r="L72" t="s">
        <v>378</v>
      </c>
      <c r="M72" t="s">
        <v>183</v>
      </c>
      <c r="N72">
        <v>4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</row>
    <row r="73" spans="1:20" x14ac:dyDescent="0.3">
      <c r="A73">
        <v>71</v>
      </c>
      <c r="B73" t="s">
        <v>20</v>
      </c>
      <c r="C73" t="s">
        <v>176</v>
      </c>
      <c r="D73" t="s">
        <v>535</v>
      </c>
      <c r="E73" t="s">
        <v>536</v>
      </c>
      <c r="F73" t="s">
        <v>179</v>
      </c>
      <c r="G73" t="s">
        <v>115</v>
      </c>
      <c r="H73">
        <v>6</v>
      </c>
      <c r="I73" t="s">
        <v>537</v>
      </c>
      <c r="J73" t="s">
        <v>538</v>
      </c>
      <c r="K73" t="s">
        <v>537</v>
      </c>
      <c r="L73" t="s">
        <v>539</v>
      </c>
      <c r="M73" t="s">
        <v>183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hidden="1" x14ac:dyDescent="0.3">
      <c r="A74">
        <v>72</v>
      </c>
      <c r="B74" t="s">
        <v>20</v>
      </c>
      <c r="C74" t="s">
        <v>176</v>
      </c>
      <c r="D74" t="s">
        <v>540</v>
      </c>
      <c r="E74" t="s">
        <v>541</v>
      </c>
      <c r="F74" t="s">
        <v>186</v>
      </c>
      <c r="G74" t="s">
        <v>126</v>
      </c>
      <c r="H74">
        <v>4</v>
      </c>
      <c r="I74" t="s">
        <v>542</v>
      </c>
      <c r="J74" t="s">
        <v>496</v>
      </c>
      <c r="K74" t="s">
        <v>542</v>
      </c>
      <c r="L74" t="s">
        <v>543</v>
      </c>
      <c r="M74" t="s">
        <v>183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">
      <c r="A75">
        <v>73</v>
      </c>
      <c r="B75" t="s">
        <v>20</v>
      </c>
      <c r="C75" t="s">
        <v>176</v>
      </c>
      <c r="D75" t="s">
        <v>544</v>
      </c>
      <c r="E75" t="s">
        <v>545</v>
      </c>
      <c r="F75" t="s">
        <v>186</v>
      </c>
      <c r="G75" t="s">
        <v>99</v>
      </c>
      <c r="H75">
        <v>6</v>
      </c>
      <c r="I75" t="s">
        <v>546</v>
      </c>
      <c r="J75" t="s">
        <v>547</v>
      </c>
      <c r="K75" t="s">
        <v>546</v>
      </c>
      <c r="L75" t="s">
        <v>548</v>
      </c>
      <c r="M75" t="s">
        <v>183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hidden="1" x14ac:dyDescent="0.3">
      <c r="A76">
        <v>74</v>
      </c>
      <c r="B76" t="s">
        <v>20</v>
      </c>
      <c r="C76" t="s">
        <v>176</v>
      </c>
      <c r="D76" t="s">
        <v>549</v>
      </c>
      <c r="E76" t="s">
        <v>550</v>
      </c>
      <c r="F76" t="s">
        <v>179</v>
      </c>
      <c r="G76" t="s">
        <v>551</v>
      </c>
      <c r="H76">
        <v>4</v>
      </c>
      <c r="I76" t="s">
        <v>552</v>
      </c>
      <c r="J76" t="s">
        <v>553</v>
      </c>
      <c r="K76" t="s">
        <v>552</v>
      </c>
      <c r="L76" t="s">
        <v>554</v>
      </c>
      <c r="M76" t="s">
        <v>183</v>
      </c>
      <c r="N76">
        <v>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hidden="1" x14ac:dyDescent="0.3">
      <c r="A77">
        <v>75</v>
      </c>
      <c r="B77" t="s">
        <v>20</v>
      </c>
      <c r="C77" t="s">
        <v>176</v>
      </c>
      <c r="D77" t="s">
        <v>555</v>
      </c>
      <c r="E77" t="s">
        <v>556</v>
      </c>
      <c r="F77" t="s">
        <v>186</v>
      </c>
      <c r="G77" t="s">
        <v>64</v>
      </c>
      <c r="H77">
        <v>5</v>
      </c>
      <c r="I77" t="s">
        <v>557</v>
      </c>
      <c r="J77" t="s">
        <v>558</v>
      </c>
      <c r="K77" t="s">
        <v>557</v>
      </c>
      <c r="L77" t="s">
        <v>559</v>
      </c>
      <c r="M77" t="s">
        <v>183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">
      <c r="A78">
        <v>76</v>
      </c>
      <c r="B78" t="s">
        <v>20</v>
      </c>
      <c r="C78" t="s">
        <v>176</v>
      </c>
      <c r="D78" t="s">
        <v>560</v>
      </c>
      <c r="E78" t="s">
        <v>561</v>
      </c>
      <c r="F78" t="s">
        <v>186</v>
      </c>
      <c r="G78" t="s">
        <v>38</v>
      </c>
      <c r="H78">
        <v>6</v>
      </c>
      <c r="I78" t="s">
        <v>562</v>
      </c>
      <c r="J78" t="s">
        <v>563</v>
      </c>
      <c r="K78" t="s">
        <v>562</v>
      </c>
      <c r="L78" t="s">
        <v>564</v>
      </c>
      <c r="M78" t="s">
        <v>183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hidden="1" x14ac:dyDescent="0.3">
      <c r="A79">
        <v>77</v>
      </c>
      <c r="B79" t="s">
        <v>20</v>
      </c>
      <c r="C79" t="s">
        <v>176</v>
      </c>
      <c r="D79" t="s">
        <v>565</v>
      </c>
      <c r="E79" t="s">
        <v>566</v>
      </c>
      <c r="F79" t="s">
        <v>186</v>
      </c>
      <c r="G79" t="s">
        <v>60</v>
      </c>
      <c r="H79">
        <v>5</v>
      </c>
      <c r="I79" t="s">
        <v>567</v>
      </c>
      <c r="J79" t="s">
        <v>568</v>
      </c>
      <c r="K79" t="s">
        <v>567</v>
      </c>
      <c r="L79" t="s">
        <v>352</v>
      </c>
      <c r="M79" t="s">
        <v>183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">
      <c r="A80">
        <v>78</v>
      </c>
      <c r="B80" t="s">
        <v>20</v>
      </c>
      <c r="C80" t="s">
        <v>176</v>
      </c>
      <c r="D80" t="s">
        <v>569</v>
      </c>
      <c r="E80" t="s">
        <v>570</v>
      </c>
      <c r="F80" t="s">
        <v>186</v>
      </c>
      <c r="G80" t="s">
        <v>95</v>
      </c>
      <c r="H80">
        <v>6</v>
      </c>
      <c r="I80" t="s">
        <v>571</v>
      </c>
      <c r="J80" t="s">
        <v>572</v>
      </c>
      <c r="K80" t="s">
        <v>571</v>
      </c>
      <c r="L80" t="s">
        <v>573</v>
      </c>
      <c r="M80" t="s">
        <v>183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hidden="1" x14ac:dyDescent="0.3">
      <c r="A81">
        <v>79</v>
      </c>
      <c r="B81" t="s">
        <v>20</v>
      </c>
      <c r="C81" t="s">
        <v>176</v>
      </c>
      <c r="D81" t="s">
        <v>574</v>
      </c>
      <c r="E81" t="s">
        <v>575</v>
      </c>
      <c r="F81" t="s">
        <v>179</v>
      </c>
      <c r="G81" t="s">
        <v>126</v>
      </c>
      <c r="H81">
        <v>4</v>
      </c>
      <c r="I81" t="s">
        <v>576</v>
      </c>
      <c r="J81" t="s">
        <v>577</v>
      </c>
      <c r="K81" t="s">
        <v>576</v>
      </c>
      <c r="L81" t="s">
        <v>578</v>
      </c>
      <c r="M81" t="s">
        <v>183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">
      <c r="A82">
        <v>80</v>
      </c>
      <c r="B82" t="s">
        <v>20</v>
      </c>
      <c r="C82" t="s">
        <v>176</v>
      </c>
      <c r="D82" t="s">
        <v>484</v>
      </c>
      <c r="E82" t="s">
        <v>579</v>
      </c>
      <c r="F82" t="s">
        <v>186</v>
      </c>
      <c r="G82" t="s">
        <v>36</v>
      </c>
      <c r="H82">
        <v>6</v>
      </c>
      <c r="I82" t="s">
        <v>580</v>
      </c>
      <c r="J82" t="s">
        <v>581</v>
      </c>
      <c r="K82" t="s">
        <v>580</v>
      </c>
      <c r="L82" t="s">
        <v>582</v>
      </c>
      <c r="M82" t="s">
        <v>183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hidden="1" x14ac:dyDescent="0.3">
      <c r="A83">
        <v>81</v>
      </c>
      <c r="B83" t="s">
        <v>23</v>
      </c>
      <c r="C83" t="s">
        <v>176</v>
      </c>
      <c r="D83" t="s">
        <v>583</v>
      </c>
      <c r="E83" t="s">
        <v>584</v>
      </c>
      <c r="F83" t="s">
        <v>179</v>
      </c>
      <c r="G83" t="s">
        <v>118</v>
      </c>
      <c r="H83">
        <v>4</v>
      </c>
      <c r="I83" t="s">
        <v>585</v>
      </c>
      <c r="J83" t="s">
        <v>586</v>
      </c>
      <c r="K83" t="s">
        <v>585</v>
      </c>
      <c r="L83" t="s">
        <v>587</v>
      </c>
      <c r="M83" t="s">
        <v>183</v>
      </c>
      <c r="N83">
        <v>2</v>
      </c>
      <c r="O83">
        <v>3</v>
      </c>
      <c r="P83">
        <v>1</v>
      </c>
      <c r="Q83">
        <v>1</v>
      </c>
      <c r="R83">
        <v>1</v>
      </c>
      <c r="S83">
        <v>4</v>
      </c>
      <c r="T83">
        <v>3</v>
      </c>
    </row>
    <row r="84" spans="1:20" x14ac:dyDescent="0.3">
      <c r="A84">
        <v>82</v>
      </c>
      <c r="B84" t="s">
        <v>20</v>
      </c>
      <c r="C84" t="s">
        <v>176</v>
      </c>
      <c r="D84" t="s">
        <v>588</v>
      </c>
      <c r="E84" t="s">
        <v>589</v>
      </c>
      <c r="F84" t="s">
        <v>186</v>
      </c>
      <c r="G84" t="s">
        <v>64</v>
      </c>
      <c r="H84">
        <v>6</v>
      </c>
      <c r="I84" t="s">
        <v>590</v>
      </c>
      <c r="J84" t="s">
        <v>591</v>
      </c>
      <c r="K84" t="s">
        <v>590</v>
      </c>
      <c r="L84" t="s">
        <v>592</v>
      </c>
      <c r="M84" t="s">
        <v>183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hidden="1" x14ac:dyDescent="0.3">
      <c r="A85">
        <v>83</v>
      </c>
      <c r="B85" t="s">
        <v>20</v>
      </c>
      <c r="C85" t="s">
        <v>176</v>
      </c>
      <c r="D85" t="s">
        <v>593</v>
      </c>
      <c r="E85" t="s">
        <v>594</v>
      </c>
      <c r="F85" t="s">
        <v>179</v>
      </c>
      <c r="G85" t="s">
        <v>115</v>
      </c>
      <c r="H85">
        <v>4</v>
      </c>
      <c r="I85" t="s">
        <v>595</v>
      </c>
      <c r="J85" t="s">
        <v>596</v>
      </c>
      <c r="K85" t="s">
        <v>595</v>
      </c>
      <c r="L85" t="s">
        <v>597</v>
      </c>
      <c r="M85" t="s">
        <v>183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hidden="1" x14ac:dyDescent="0.3">
      <c r="A86">
        <v>84</v>
      </c>
      <c r="B86" t="s">
        <v>20</v>
      </c>
      <c r="C86" t="s">
        <v>176</v>
      </c>
      <c r="D86" t="s">
        <v>598</v>
      </c>
      <c r="E86" t="s">
        <v>599</v>
      </c>
      <c r="F86" t="s">
        <v>186</v>
      </c>
      <c r="G86" t="s">
        <v>600</v>
      </c>
      <c r="H86">
        <v>4</v>
      </c>
      <c r="I86" t="s">
        <v>601</v>
      </c>
      <c r="J86" t="s">
        <v>602</v>
      </c>
      <c r="K86" t="s">
        <v>601</v>
      </c>
      <c r="L86" t="s">
        <v>603</v>
      </c>
      <c r="M86" t="s">
        <v>183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hidden="1" x14ac:dyDescent="0.3">
      <c r="A87">
        <v>85</v>
      </c>
      <c r="B87" t="s">
        <v>20</v>
      </c>
      <c r="C87" t="s">
        <v>176</v>
      </c>
      <c r="D87" t="s">
        <v>604</v>
      </c>
      <c r="E87" t="s">
        <v>605</v>
      </c>
      <c r="F87" t="s">
        <v>179</v>
      </c>
      <c r="G87" t="s">
        <v>115</v>
      </c>
      <c r="H87">
        <v>4</v>
      </c>
      <c r="I87" t="s">
        <v>606</v>
      </c>
      <c r="J87" t="s">
        <v>607</v>
      </c>
      <c r="K87" t="s">
        <v>606</v>
      </c>
      <c r="L87" t="s">
        <v>608</v>
      </c>
      <c r="M87" t="s">
        <v>183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hidden="1" x14ac:dyDescent="0.3">
      <c r="A88">
        <v>86</v>
      </c>
      <c r="B88" t="s">
        <v>20</v>
      </c>
      <c r="C88" t="s">
        <v>176</v>
      </c>
      <c r="D88" t="s">
        <v>609</v>
      </c>
      <c r="E88" t="s">
        <v>610</v>
      </c>
      <c r="F88" t="s">
        <v>186</v>
      </c>
      <c r="G88" t="s">
        <v>95</v>
      </c>
      <c r="H88">
        <v>4</v>
      </c>
      <c r="I88" t="s">
        <v>611</v>
      </c>
      <c r="J88" t="s">
        <v>612</v>
      </c>
      <c r="K88" t="s">
        <v>611</v>
      </c>
      <c r="L88" t="s">
        <v>613</v>
      </c>
      <c r="M88" t="s">
        <v>183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">
      <c r="A89">
        <v>87</v>
      </c>
      <c r="B89" t="s">
        <v>20</v>
      </c>
      <c r="C89" t="s">
        <v>176</v>
      </c>
      <c r="D89" t="s">
        <v>614</v>
      </c>
      <c r="E89" t="s">
        <v>615</v>
      </c>
      <c r="F89" t="s">
        <v>186</v>
      </c>
      <c r="G89" t="s">
        <v>36</v>
      </c>
      <c r="H89">
        <v>6</v>
      </c>
      <c r="I89" t="s">
        <v>616</v>
      </c>
      <c r="J89" t="s">
        <v>617</v>
      </c>
      <c r="K89" t="s">
        <v>616</v>
      </c>
      <c r="L89" t="s">
        <v>618</v>
      </c>
      <c r="M89" t="s">
        <v>183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hidden="1" x14ac:dyDescent="0.3">
      <c r="A90">
        <v>88</v>
      </c>
      <c r="B90" t="s">
        <v>20</v>
      </c>
      <c r="C90" t="s">
        <v>176</v>
      </c>
      <c r="D90" t="s">
        <v>619</v>
      </c>
      <c r="E90" t="s">
        <v>620</v>
      </c>
      <c r="F90" t="s">
        <v>186</v>
      </c>
      <c r="G90" t="s">
        <v>115</v>
      </c>
      <c r="H90">
        <v>5</v>
      </c>
      <c r="I90" t="s">
        <v>621</v>
      </c>
      <c r="J90" t="s">
        <v>622</v>
      </c>
      <c r="K90" t="s">
        <v>621</v>
      </c>
      <c r="L90" t="s">
        <v>623</v>
      </c>
      <c r="M90" t="s">
        <v>183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hidden="1" x14ac:dyDescent="0.3">
      <c r="A91">
        <v>89</v>
      </c>
      <c r="B91" t="s">
        <v>20</v>
      </c>
      <c r="C91" t="s">
        <v>176</v>
      </c>
      <c r="D91" t="s">
        <v>624</v>
      </c>
      <c r="E91" t="s">
        <v>625</v>
      </c>
      <c r="F91" t="s">
        <v>179</v>
      </c>
      <c r="G91" t="s">
        <v>125</v>
      </c>
      <c r="H91">
        <v>5</v>
      </c>
      <c r="I91" t="s">
        <v>626</v>
      </c>
      <c r="J91" t="s">
        <v>627</v>
      </c>
      <c r="K91" t="s">
        <v>626</v>
      </c>
      <c r="L91" t="s">
        <v>628</v>
      </c>
      <c r="M91" t="s">
        <v>183</v>
      </c>
      <c r="N91">
        <v>3</v>
      </c>
      <c r="O91">
        <v>4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3">
      <c r="A92">
        <v>90</v>
      </c>
      <c r="B92" t="s">
        <v>20</v>
      </c>
      <c r="C92" t="s">
        <v>176</v>
      </c>
      <c r="D92" t="s">
        <v>629</v>
      </c>
      <c r="E92" t="s">
        <v>630</v>
      </c>
      <c r="F92" t="s">
        <v>179</v>
      </c>
      <c r="G92" t="s">
        <v>64</v>
      </c>
      <c r="H92">
        <v>6</v>
      </c>
      <c r="I92" t="s">
        <v>631</v>
      </c>
      <c r="J92" t="s">
        <v>632</v>
      </c>
      <c r="K92" t="s">
        <v>631</v>
      </c>
      <c r="L92" t="s">
        <v>633</v>
      </c>
      <c r="M92" t="s">
        <v>183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hidden="1" x14ac:dyDescent="0.3">
      <c r="A93">
        <v>91</v>
      </c>
      <c r="B93" t="s">
        <v>20</v>
      </c>
      <c r="C93" t="s">
        <v>176</v>
      </c>
      <c r="D93" t="s">
        <v>634</v>
      </c>
      <c r="E93" t="s">
        <v>635</v>
      </c>
      <c r="F93" t="s">
        <v>186</v>
      </c>
      <c r="G93" t="s">
        <v>636</v>
      </c>
      <c r="H93">
        <v>5</v>
      </c>
      <c r="I93" t="s">
        <v>637</v>
      </c>
      <c r="J93" t="s">
        <v>638</v>
      </c>
      <c r="K93" t="s">
        <v>637</v>
      </c>
      <c r="L93" t="s">
        <v>639</v>
      </c>
      <c r="M93" t="s">
        <v>183</v>
      </c>
      <c r="N93">
        <v>3</v>
      </c>
      <c r="O93">
        <v>3</v>
      </c>
      <c r="P93">
        <v>3</v>
      </c>
      <c r="Q93">
        <v>2</v>
      </c>
      <c r="R93">
        <v>3</v>
      </c>
      <c r="S93">
        <v>3</v>
      </c>
      <c r="T93">
        <v>3</v>
      </c>
    </row>
    <row r="94" spans="1:20" hidden="1" x14ac:dyDescent="0.3">
      <c r="A94">
        <v>92</v>
      </c>
      <c r="B94" t="s">
        <v>20</v>
      </c>
      <c r="C94" t="s">
        <v>176</v>
      </c>
      <c r="D94" t="s">
        <v>640</v>
      </c>
      <c r="E94" t="s">
        <v>641</v>
      </c>
      <c r="F94" t="s">
        <v>186</v>
      </c>
      <c r="G94" t="s">
        <v>99</v>
      </c>
      <c r="H94">
        <v>4</v>
      </c>
      <c r="I94" t="s">
        <v>642</v>
      </c>
      <c r="J94" t="s">
        <v>643</v>
      </c>
      <c r="K94" t="s">
        <v>642</v>
      </c>
      <c r="L94" t="s">
        <v>644</v>
      </c>
      <c r="M94" t="s">
        <v>183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hidden="1" x14ac:dyDescent="0.3">
      <c r="A95">
        <v>93</v>
      </c>
      <c r="B95" t="s">
        <v>20</v>
      </c>
      <c r="C95" t="s">
        <v>176</v>
      </c>
      <c r="D95" t="s">
        <v>645</v>
      </c>
      <c r="E95" t="s">
        <v>646</v>
      </c>
      <c r="F95" t="s">
        <v>179</v>
      </c>
      <c r="G95" t="s">
        <v>126</v>
      </c>
      <c r="H95">
        <v>4</v>
      </c>
      <c r="I95" t="s">
        <v>647</v>
      </c>
      <c r="J95" t="s">
        <v>648</v>
      </c>
      <c r="K95" t="s">
        <v>647</v>
      </c>
      <c r="L95" t="s">
        <v>649</v>
      </c>
      <c r="M95" t="s">
        <v>183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hidden="1" x14ac:dyDescent="0.3">
      <c r="A96">
        <v>94</v>
      </c>
      <c r="B96" t="s">
        <v>20</v>
      </c>
      <c r="C96" t="s">
        <v>176</v>
      </c>
      <c r="D96" t="s">
        <v>650</v>
      </c>
      <c r="E96" t="s">
        <v>651</v>
      </c>
      <c r="F96" t="s">
        <v>179</v>
      </c>
      <c r="G96" t="s">
        <v>99</v>
      </c>
      <c r="H96">
        <v>5</v>
      </c>
      <c r="I96" t="s">
        <v>652</v>
      </c>
      <c r="J96" t="s">
        <v>653</v>
      </c>
      <c r="K96" t="s">
        <v>652</v>
      </c>
      <c r="L96" t="s">
        <v>654</v>
      </c>
      <c r="M96" t="s">
        <v>183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">
      <c r="A97">
        <v>95</v>
      </c>
      <c r="B97" t="s">
        <v>20</v>
      </c>
      <c r="C97" t="s">
        <v>176</v>
      </c>
      <c r="D97" t="s">
        <v>655</v>
      </c>
      <c r="E97" t="s">
        <v>656</v>
      </c>
      <c r="F97" t="s">
        <v>186</v>
      </c>
      <c r="G97" t="s">
        <v>121</v>
      </c>
      <c r="H97">
        <v>6</v>
      </c>
      <c r="I97" t="s">
        <v>657</v>
      </c>
      <c r="J97" t="s">
        <v>658</v>
      </c>
      <c r="K97" t="s">
        <v>657</v>
      </c>
      <c r="L97" t="s">
        <v>659</v>
      </c>
      <c r="M97" t="s">
        <v>183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hidden="1" x14ac:dyDescent="0.3">
      <c r="A98">
        <v>96</v>
      </c>
      <c r="B98" t="s">
        <v>20</v>
      </c>
      <c r="C98" t="s">
        <v>176</v>
      </c>
      <c r="D98" t="s">
        <v>660</v>
      </c>
      <c r="E98" t="s">
        <v>661</v>
      </c>
      <c r="F98" t="s">
        <v>179</v>
      </c>
      <c r="G98" t="s">
        <v>115</v>
      </c>
      <c r="H98">
        <v>4</v>
      </c>
      <c r="I98" t="s">
        <v>662</v>
      </c>
      <c r="J98" t="s">
        <v>663</v>
      </c>
      <c r="K98" t="s">
        <v>662</v>
      </c>
      <c r="L98" t="s">
        <v>664</v>
      </c>
      <c r="M98" t="s">
        <v>183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hidden="1" x14ac:dyDescent="0.3">
      <c r="A99">
        <v>97</v>
      </c>
      <c r="B99" t="s">
        <v>20</v>
      </c>
      <c r="C99" t="s">
        <v>176</v>
      </c>
      <c r="D99" t="s">
        <v>665</v>
      </c>
      <c r="E99" t="s">
        <v>666</v>
      </c>
      <c r="F99" t="s">
        <v>179</v>
      </c>
      <c r="G99" t="s">
        <v>99</v>
      </c>
      <c r="H99">
        <v>5</v>
      </c>
      <c r="I99" t="s">
        <v>667</v>
      </c>
      <c r="J99" t="s">
        <v>668</v>
      </c>
      <c r="K99" t="s">
        <v>667</v>
      </c>
      <c r="L99" t="s">
        <v>669</v>
      </c>
      <c r="M99" t="s">
        <v>183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>
        <v>98</v>
      </c>
      <c r="B100" t="s">
        <v>20</v>
      </c>
      <c r="C100" t="s">
        <v>176</v>
      </c>
      <c r="D100" t="s">
        <v>670</v>
      </c>
      <c r="E100" t="s">
        <v>671</v>
      </c>
      <c r="F100" t="s">
        <v>179</v>
      </c>
      <c r="G100" t="s">
        <v>121</v>
      </c>
      <c r="H100">
        <v>6</v>
      </c>
      <c r="I100" t="s">
        <v>672</v>
      </c>
      <c r="J100" t="s">
        <v>673</v>
      </c>
      <c r="K100" t="s">
        <v>672</v>
      </c>
      <c r="L100" t="s">
        <v>483</v>
      </c>
      <c r="M100" t="s">
        <v>183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>
        <v>99</v>
      </c>
      <c r="B101" t="s">
        <v>20</v>
      </c>
      <c r="C101" t="s">
        <v>176</v>
      </c>
      <c r="D101" t="s">
        <v>674</v>
      </c>
      <c r="E101" t="s">
        <v>675</v>
      </c>
      <c r="F101" t="s">
        <v>179</v>
      </c>
      <c r="G101" t="s">
        <v>95</v>
      </c>
      <c r="H101">
        <v>6</v>
      </c>
      <c r="I101" t="s">
        <v>676</v>
      </c>
      <c r="J101" t="s">
        <v>677</v>
      </c>
      <c r="K101" t="s">
        <v>676</v>
      </c>
      <c r="L101" t="s">
        <v>678</v>
      </c>
      <c r="M101" t="s">
        <v>183</v>
      </c>
      <c r="N101">
        <v>1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2</v>
      </c>
    </row>
    <row r="102" spans="1:20" hidden="1" x14ac:dyDescent="0.3">
      <c r="A102">
        <v>100</v>
      </c>
      <c r="B102" t="s">
        <v>20</v>
      </c>
      <c r="C102" t="s">
        <v>176</v>
      </c>
      <c r="D102" t="s">
        <v>679</v>
      </c>
      <c r="E102" t="s">
        <v>680</v>
      </c>
      <c r="F102" t="s">
        <v>179</v>
      </c>
      <c r="G102" t="s">
        <v>95</v>
      </c>
      <c r="H102">
        <v>5</v>
      </c>
      <c r="I102" t="s">
        <v>681</v>
      </c>
      <c r="J102" t="s">
        <v>682</v>
      </c>
      <c r="K102" t="s">
        <v>681</v>
      </c>
      <c r="L102" t="s">
        <v>683</v>
      </c>
      <c r="M102" t="s">
        <v>183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hidden="1" x14ac:dyDescent="0.3">
      <c r="A103">
        <v>101</v>
      </c>
      <c r="B103" t="s">
        <v>20</v>
      </c>
      <c r="C103" t="s">
        <v>176</v>
      </c>
      <c r="D103" t="s">
        <v>684</v>
      </c>
      <c r="E103" t="s">
        <v>685</v>
      </c>
      <c r="F103" t="s">
        <v>179</v>
      </c>
      <c r="G103" t="s">
        <v>64</v>
      </c>
      <c r="H103">
        <v>5</v>
      </c>
      <c r="I103" t="s">
        <v>686</v>
      </c>
      <c r="J103" t="s">
        <v>687</v>
      </c>
      <c r="K103" t="s">
        <v>686</v>
      </c>
      <c r="L103" t="s">
        <v>688</v>
      </c>
      <c r="M103" t="s">
        <v>183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hidden="1" x14ac:dyDescent="0.3">
      <c r="A104">
        <v>102</v>
      </c>
      <c r="B104" t="s">
        <v>20</v>
      </c>
      <c r="C104" t="s">
        <v>176</v>
      </c>
      <c r="D104" t="s">
        <v>689</v>
      </c>
      <c r="E104" t="s">
        <v>690</v>
      </c>
      <c r="F104" t="s">
        <v>179</v>
      </c>
      <c r="G104" t="s">
        <v>691</v>
      </c>
      <c r="H104">
        <v>4</v>
      </c>
      <c r="I104" t="s">
        <v>692</v>
      </c>
      <c r="J104" t="s">
        <v>693</v>
      </c>
      <c r="K104" t="s">
        <v>692</v>
      </c>
      <c r="L104" t="s">
        <v>694</v>
      </c>
      <c r="M104" t="s">
        <v>183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hidden="1" x14ac:dyDescent="0.3">
      <c r="A105">
        <v>103</v>
      </c>
      <c r="B105" t="s">
        <v>20</v>
      </c>
      <c r="C105" t="s">
        <v>176</v>
      </c>
      <c r="D105" t="s">
        <v>695</v>
      </c>
      <c r="E105" t="s">
        <v>696</v>
      </c>
      <c r="F105" t="s">
        <v>179</v>
      </c>
      <c r="G105" t="s">
        <v>118</v>
      </c>
      <c r="H105">
        <v>4</v>
      </c>
      <c r="I105" t="s">
        <v>697</v>
      </c>
      <c r="J105" t="s">
        <v>698</v>
      </c>
      <c r="K105" t="s">
        <v>697</v>
      </c>
      <c r="L105" t="s">
        <v>699</v>
      </c>
      <c r="M105" t="s">
        <v>183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hidden="1" x14ac:dyDescent="0.3">
      <c r="A106">
        <v>104</v>
      </c>
      <c r="B106" t="s">
        <v>20</v>
      </c>
      <c r="C106" t="s">
        <v>176</v>
      </c>
      <c r="D106" t="s">
        <v>700</v>
      </c>
      <c r="E106" t="s">
        <v>701</v>
      </c>
      <c r="F106" t="s">
        <v>179</v>
      </c>
      <c r="G106" t="s">
        <v>38</v>
      </c>
      <c r="H106">
        <v>4</v>
      </c>
      <c r="I106" t="s">
        <v>702</v>
      </c>
      <c r="J106" t="s">
        <v>703</v>
      </c>
      <c r="K106" t="s">
        <v>702</v>
      </c>
      <c r="L106" t="s">
        <v>704</v>
      </c>
      <c r="M106" t="s">
        <v>183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hidden="1" x14ac:dyDescent="0.3">
      <c r="A107">
        <v>105</v>
      </c>
      <c r="B107" t="s">
        <v>20</v>
      </c>
      <c r="C107" t="s">
        <v>176</v>
      </c>
      <c r="D107" t="s">
        <v>705</v>
      </c>
      <c r="E107" t="s">
        <v>706</v>
      </c>
      <c r="F107" t="s">
        <v>186</v>
      </c>
      <c r="G107" t="s">
        <v>133</v>
      </c>
      <c r="H107">
        <v>4</v>
      </c>
      <c r="I107" t="s">
        <v>707</v>
      </c>
      <c r="J107" t="s">
        <v>708</v>
      </c>
      <c r="K107" t="s">
        <v>707</v>
      </c>
      <c r="L107" t="s">
        <v>709</v>
      </c>
      <c r="M107" t="s">
        <v>183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hidden="1" x14ac:dyDescent="0.3">
      <c r="A108">
        <v>106</v>
      </c>
      <c r="B108" t="s">
        <v>20</v>
      </c>
      <c r="C108" t="s">
        <v>176</v>
      </c>
      <c r="D108" t="s">
        <v>710</v>
      </c>
      <c r="E108" t="s">
        <v>711</v>
      </c>
      <c r="F108" t="s">
        <v>179</v>
      </c>
      <c r="G108" t="s">
        <v>64</v>
      </c>
      <c r="H108">
        <v>4</v>
      </c>
      <c r="I108" t="s">
        <v>712</v>
      </c>
      <c r="J108" t="s">
        <v>713</v>
      </c>
      <c r="K108" t="s">
        <v>712</v>
      </c>
      <c r="L108" t="s">
        <v>714</v>
      </c>
      <c r="M108" t="s">
        <v>183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>
        <v>107</v>
      </c>
      <c r="B109" t="s">
        <v>20</v>
      </c>
      <c r="C109" t="s">
        <v>176</v>
      </c>
      <c r="D109" t="s">
        <v>715</v>
      </c>
      <c r="E109" t="s">
        <v>716</v>
      </c>
      <c r="F109" t="s">
        <v>179</v>
      </c>
      <c r="G109" t="s">
        <v>551</v>
      </c>
      <c r="H109">
        <v>6</v>
      </c>
      <c r="I109" t="s">
        <v>717</v>
      </c>
      <c r="J109" t="s">
        <v>718</v>
      </c>
      <c r="K109" t="s">
        <v>717</v>
      </c>
      <c r="L109" t="s">
        <v>719</v>
      </c>
      <c r="M109" t="s">
        <v>183</v>
      </c>
      <c r="N109">
        <v>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hidden="1" x14ac:dyDescent="0.3">
      <c r="A110">
        <v>108</v>
      </c>
      <c r="B110" t="s">
        <v>20</v>
      </c>
      <c r="C110" t="s">
        <v>176</v>
      </c>
      <c r="D110" t="s">
        <v>720</v>
      </c>
      <c r="E110" t="s">
        <v>721</v>
      </c>
      <c r="F110" t="s">
        <v>186</v>
      </c>
      <c r="G110" t="s">
        <v>118</v>
      </c>
      <c r="H110">
        <v>4</v>
      </c>
      <c r="I110" t="s">
        <v>722</v>
      </c>
      <c r="J110" t="s">
        <v>723</v>
      </c>
      <c r="K110" t="s">
        <v>722</v>
      </c>
      <c r="L110" t="s">
        <v>724</v>
      </c>
      <c r="M110" t="s">
        <v>183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</row>
    <row r="111" spans="1:20" x14ac:dyDescent="0.3">
      <c r="A111">
        <v>109</v>
      </c>
      <c r="B111" t="s">
        <v>20</v>
      </c>
      <c r="C111" t="s">
        <v>176</v>
      </c>
      <c r="D111" t="s">
        <v>725</v>
      </c>
      <c r="E111" t="s">
        <v>726</v>
      </c>
      <c r="F111" t="s">
        <v>179</v>
      </c>
      <c r="G111" t="s">
        <v>36</v>
      </c>
      <c r="H111">
        <v>6</v>
      </c>
      <c r="I111" t="s">
        <v>727</v>
      </c>
      <c r="J111" t="s">
        <v>728</v>
      </c>
      <c r="K111" t="s">
        <v>727</v>
      </c>
      <c r="L111" t="s">
        <v>729</v>
      </c>
      <c r="M111" t="s">
        <v>183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>
        <v>110</v>
      </c>
      <c r="B112" t="s">
        <v>20</v>
      </c>
      <c r="C112" t="s">
        <v>176</v>
      </c>
      <c r="D112" t="s">
        <v>730</v>
      </c>
      <c r="E112" t="s">
        <v>731</v>
      </c>
      <c r="F112" t="s">
        <v>186</v>
      </c>
      <c r="G112" t="s">
        <v>95</v>
      </c>
      <c r="H112">
        <v>6</v>
      </c>
      <c r="I112" t="s">
        <v>732</v>
      </c>
      <c r="J112" t="s">
        <v>733</v>
      </c>
      <c r="K112" t="s">
        <v>732</v>
      </c>
      <c r="L112" t="s">
        <v>734</v>
      </c>
      <c r="M112" t="s">
        <v>183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>
        <v>111</v>
      </c>
      <c r="B113" t="s">
        <v>20</v>
      </c>
      <c r="C113" t="s">
        <v>176</v>
      </c>
      <c r="D113" t="s">
        <v>735</v>
      </c>
      <c r="E113" t="s">
        <v>736</v>
      </c>
      <c r="F113" t="s">
        <v>186</v>
      </c>
      <c r="G113" t="s">
        <v>81</v>
      </c>
      <c r="H113">
        <v>6</v>
      </c>
      <c r="I113" t="s">
        <v>737</v>
      </c>
      <c r="J113" t="s">
        <v>738</v>
      </c>
      <c r="K113" t="s">
        <v>737</v>
      </c>
      <c r="L113" t="s">
        <v>739</v>
      </c>
      <c r="M113" t="s">
        <v>183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">
      <c r="A114">
        <v>112</v>
      </c>
      <c r="B114" t="s">
        <v>20</v>
      </c>
      <c r="C114" t="s">
        <v>176</v>
      </c>
      <c r="D114" t="s">
        <v>740</v>
      </c>
      <c r="E114" t="s">
        <v>741</v>
      </c>
      <c r="F114" t="s">
        <v>186</v>
      </c>
      <c r="G114" t="s">
        <v>91</v>
      </c>
      <c r="H114">
        <v>6</v>
      </c>
      <c r="I114" t="s">
        <v>737</v>
      </c>
      <c r="J114" t="s">
        <v>742</v>
      </c>
      <c r="K114" t="s">
        <v>737</v>
      </c>
      <c r="L114" t="s">
        <v>743</v>
      </c>
      <c r="M114" t="s">
        <v>183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hidden="1" x14ac:dyDescent="0.3">
      <c r="A115">
        <v>113</v>
      </c>
      <c r="B115" t="s">
        <v>20</v>
      </c>
      <c r="C115" t="s">
        <v>176</v>
      </c>
      <c r="D115" t="s">
        <v>744</v>
      </c>
      <c r="E115" t="s">
        <v>745</v>
      </c>
      <c r="F115" t="s">
        <v>186</v>
      </c>
      <c r="G115" t="s">
        <v>135</v>
      </c>
      <c r="H115">
        <v>5</v>
      </c>
      <c r="I115" t="s">
        <v>746</v>
      </c>
      <c r="J115" t="s">
        <v>747</v>
      </c>
      <c r="K115" t="s">
        <v>746</v>
      </c>
      <c r="L115" t="s">
        <v>748</v>
      </c>
      <c r="M115" t="s">
        <v>183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hidden="1" x14ac:dyDescent="0.3">
      <c r="A116">
        <v>114</v>
      </c>
      <c r="B116" t="s">
        <v>20</v>
      </c>
      <c r="C116" t="s">
        <v>176</v>
      </c>
      <c r="D116" t="s">
        <v>749</v>
      </c>
      <c r="E116" t="s">
        <v>750</v>
      </c>
      <c r="F116" t="s">
        <v>179</v>
      </c>
      <c r="G116" t="s">
        <v>64</v>
      </c>
      <c r="H116">
        <v>4</v>
      </c>
      <c r="I116" t="s">
        <v>751</v>
      </c>
      <c r="J116" t="s">
        <v>752</v>
      </c>
      <c r="K116" t="s">
        <v>751</v>
      </c>
      <c r="L116" t="s">
        <v>753</v>
      </c>
      <c r="M116" t="s">
        <v>183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hidden="1" x14ac:dyDescent="0.3">
      <c r="A117">
        <v>115</v>
      </c>
      <c r="B117" t="s">
        <v>20</v>
      </c>
      <c r="C117" t="s">
        <v>176</v>
      </c>
      <c r="D117" t="s">
        <v>754</v>
      </c>
      <c r="E117" t="s">
        <v>755</v>
      </c>
      <c r="F117" t="s">
        <v>186</v>
      </c>
      <c r="G117" t="s">
        <v>64</v>
      </c>
      <c r="H117">
        <v>5</v>
      </c>
      <c r="I117" t="s">
        <v>756</v>
      </c>
      <c r="J117" t="s">
        <v>757</v>
      </c>
      <c r="K117" t="s">
        <v>756</v>
      </c>
      <c r="L117" t="s">
        <v>758</v>
      </c>
      <c r="M117" t="s">
        <v>183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">
      <c r="A118">
        <v>116</v>
      </c>
      <c r="B118" t="s">
        <v>20</v>
      </c>
      <c r="C118" t="s">
        <v>176</v>
      </c>
      <c r="D118" t="s">
        <v>523</v>
      </c>
      <c r="E118" t="s">
        <v>759</v>
      </c>
      <c r="F118" t="s">
        <v>179</v>
      </c>
      <c r="G118" t="s">
        <v>129</v>
      </c>
      <c r="H118">
        <v>6</v>
      </c>
      <c r="I118" t="s">
        <v>760</v>
      </c>
      <c r="J118" t="s">
        <v>761</v>
      </c>
      <c r="K118" t="s">
        <v>760</v>
      </c>
      <c r="L118" t="s">
        <v>762</v>
      </c>
      <c r="M118" t="s">
        <v>183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hidden="1" x14ac:dyDescent="0.3">
      <c r="A119">
        <v>117</v>
      </c>
      <c r="B119" t="s">
        <v>20</v>
      </c>
      <c r="C119" t="s">
        <v>176</v>
      </c>
      <c r="D119" t="s">
        <v>763</v>
      </c>
      <c r="E119" t="s">
        <v>764</v>
      </c>
      <c r="F119" t="s">
        <v>186</v>
      </c>
      <c r="G119" t="s">
        <v>60</v>
      </c>
      <c r="H119">
        <v>5</v>
      </c>
      <c r="I119" t="s">
        <v>737</v>
      </c>
      <c r="J119" t="s">
        <v>765</v>
      </c>
      <c r="K119" t="s">
        <v>737</v>
      </c>
      <c r="L119" t="s">
        <v>766</v>
      </c>
      <c r="M119" t="s">
        <v>183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hidden="1" x14ac:dyDescent="0.3">
      <c r="A120">
        <v>118</v>
      </c>
      <c r="B120" t="s">
        <v>23</v>
      </c>
      <c r="C120" t="s">
        <v>176</v>
      </c>
      <c r="D120" t="s">
        <v>767</v>
      </c>
      <c r="E120" t="s">
        <v>768</v>
      </c>
      <c r="F120" t="s">
        <v>186</v>
      </c>
      <c r="G120" t="s">
        <v>118</v>
      </c>
      <c r="H120">
        <v>4</v>
      </c>
      <c r="I120" t="s">
        <v>769</v>
      </c>
      <c r="J120" t="s">
        <v>770</v>
      </c>
      <c r="K120" t="s">
        <v>769</v>
      </c>
      <c r="L120" t="s">
        <v>771</v>
      </c>
      <c r="M120" t="s">
        <v>183</v>
      </c>
      <c r="N120">
        <v>2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1</v>
      </c>
    </row>
    <row r="121" spans="1:20" hidden="1" x14ac:dyDescent="0.3">
      <c r="A121">
        <v>119</v>
      </c>
      <c r="B121" t="s">
        <v>20</v>
      </c>
      <c r="C121" t="s">
        <v>176</v>
      </c>
      <c r="D121" t="s">
        <v>772</v>
      </c>
      <c r="E121" t="s">
        <v>773</v>
      </c>
      <c r="F121" t="s">
        <v>179</v>
      </c>
      <c r="G121" t="s">
        <v>60</v>
      </c>
      <c r="H121">
        <v>5</v>
      </c>
      <c r="I121" t="s">
        <v>774</v>
      </c>
      <c r="J121" t="s">
        <v>775</v>
      </c>
      <c r="K121" t="s">
        <v>774</v>
      </c>
      <c r="L121" t="s">
        <v>776</v>
      </c>
      <c r="M121" t="s">
        <v>183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">
      <c r="A122">
        <v>120</v>
      </c>
      <c r="B122" t="s">
        <v>20</v>
      </c>
      <c r="C122" t="s">
        <v>176</v>
      </c>
      <c r="D122" t="s">
        <v>777</v>
      </c>
      <c r="E122" t="s">
        <v>778</v>
      </c>
      <c r="F122" t="s">
        <v>179</v>
      </c>
      <c r="G122" t="s">
        <v>115</v>
      </c>
      <c r="H122">
        <v>6</v>
      </c>
      <c r="I122" t="s">
        <v>779</v>
      </c>
      <c r="J122" t="s">
        <v>780</v>
      </c>
      <c r="K122" t="s">
        <v>779</v>
      </c>
      <c r="L122" t="s">
        <v>781</v>
      </c>
      <c r="M122" t="s">
        <v>183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121</v>
      </c>
      <c r="B123" t="s">
        <v>20</v>
      </c>
      <c r="C123" t="s">
        <v>176</v>
      </c>
      <c r="D123" t="s">
        <v>782</v>
      </c>
      <c r="E123" t="s">
        <v>783</v>
      </c>
      <c r="F123" t="s">
        <v>179</v>
      </c>
      <c r="G123" t="s">
        <v>55</v>
      </c>
      <c r="H123">
        <v>6</v>
      </c>
      <c r="I123" t="s">
        <v>784</v>
      </c>
      <c r="J123" t="s">
        <v>785</v>
      </c>
      <c r="K123" t="s">
        <v>784</v>
      </c>
      <c r="L123" t="s">
        <v>786</v>
      </c>
      <c r="M123" t="s">
        <v>183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">
      <c r="A124">
        <v>122</v>
      </c>
      <c r="B124" t="s">
        <v>20</v>
      </c>
      <c r="C124" t="s">
        <v>176</v>
      </c>
      <c r="D124" t="s">
        <v>787</v>
      </c>
      <c r="E124" t="s">
        <v>788</v>
      </c>
      <c r="F124" t="s">
        <v>179</v>
      </c>
      <c r="G124" t="s">
        <v>126</v>
      </c>
      <c r="H124">
        <v>6</v>
      </c>
      <c r="I124" t="s">
        <v>789</v>
      </c>
      <c r="J124" t="s">
        <v>790</v>
      </c>
      <c r="K124" t="s">
        <v>789</v>
      </c>
      <c r="L124" t="s">
        <v>791</v>
      </c>
      <c r="M124" t="s">
        <v>183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">
      <c r="A125">
        <v>123</v>
      </c>
      <c r="B125" t="s">
        <v>20</v>
      </c>
      <c r="C125" t="s">
        <v>176</v>
      </c>
      <c r="D125" t="s">
        <v>792</v>
      </c>
      <c r="E125" t="s">
        <v>793</v>
      </c>
      <c r="F125" t="s">
        <v>179</v>
      </c>
      <c r="G125" t="s">
        <v>91</v>
      </c>
      <c r="H125">
        <v>6</v>
      </c>
      <c r="I125" t="s">
        <v>794</v>
      </c>
      <c r="J125" t="s">
        <v>795</v>
      </c>
      <c r="K125" t="s">
        <v>794</v>
      </c>
      <c r="L125" t="s">
        <v>796</v>
      </c>
      <c r="M125" t="s">
        <v>183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">
      <c r="A126">
        <v>124</v>
      </c>
      <c r="B126" t="s">
        <v>20</v>
      </c>
      <c r="C126" t="s">
        <v>176</v>
      </c>
      <c r="D126" t="s">
        <v>797</v>
      </c>
      <c r="E126" t="s">
        <v>798</v>
      </c>
      <c r="F126" t="s">
        <v>186</v>
      </c>
      <c r="G126" t="s">
        <v>121</v>
      </c>
      <c r="H126">
        <v>6</v>
      </c>
      <c r="I126" t="s">
        <v>799</v>
      </c>
      <c r="J126" t="s">
        <v>800</v>
      </c>
      <c r="K126" t="s">
        <v>799</v>
      </c>
      <c r="L126" t="s">
        <v>801</v>
      </c>
      <c r="M126" t="s">
        <v>183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hidden="1" x14ac:dyDescent="0.3">
      <c r="A127">
        <v>125</v>
      </c>
      <c r="B127" t="s">
        <v>20</v>
      </c>
      <c r="C127" t="s">
        <v>176</v>
      </c>
      <c r="D127" t="s">
        <v>802</v>
      </c>
      <c r="E127" t="s">
        <v>803</v>
      </c>
      <c r="F127" t="s">
        <v>186</v>
      </c>
      <c r="G127" t="s">
        <v>804</v>
      </c>
      <c r="H127">
        <v>4</v>
      </c>
      <c r="I127" t="s">
        <v>805</v>
      </c>
      <c r="J127" t="s">
        <v>806</v>
      </c>
      <c r="K127" t="s">
        <v>805</v>
      </c>
      <c r="L127" t="s">
        <v>807</v>
      </c>
      <c r="M127" t="s">
        <v>183</v>
      </c>
      <c r="N127">
        <v>2</v>
      </c>
      <c r="O127">
        <v>2</v>
      </c>
      <c r="P127">
        <v>1</v>
      </c>
      <c r="Q127">
        <v>1</v>
      </c>
      <c r="R127">
        <v>2</v>
      </c>
      <c r="S127">
        <v>2</v>
      </c>
      <c r="T127">
        <v>2</v>
      </c>
    </row>
    <row r="128" spans="1:20" hidden="1" x14ac:dyDescent="0.3">
      <c r="A128">
        <v>126</v>
      </c>
      <c r="B128" t="s">
        <v>20</v>
      </c>
      <c r="C128" t="s">
        <v>176</v>
      </c>
      <c r="D128" t="s">
        <v>808</v>
      </c>
      <c r="E128" t="s">
        <v>809</v>
      </c>
      <c r="F128" t="s">
        <v>186</v>
      </c>
      <c r="G128" t="s">
        <v>75</v>
      </c>
      <c r="H128">
        <v>5</v>
      </c>
      <c r="I128" t="s">
        <v>810</v>
      </c>
      <c r="J128" t="s">
        <v>811</v>
      </c>
      <c r="K128" t="s">
        <v>810</v>
      </c>
      <c r="L128" t="s">
        <v>812</v>
      </c>
      <c r="M128" t="s">
        <v>183</v>
      </c>
      <c r="N128">
        <v>2</v>
      </c>
      <c r="O128">
        <v>3</v>
      </c>
      <c r="P128">
        <v>3</v>
      </c>
      <c r="Q128">
        <v>1</v>
      </c>
      <c r="R128">
        <v>1</v>
      </c>
      <c r="S128">
        <v>1</v>
      </c>
      <c r="T128">
        <v>1</v>
      </c>
    </row>
    <row r="129" spans="1:20" hidden="1" x14ac:dyDescent="0.3">
      <c r="A129">
        <v>127</v>
      </c>
      <c r="B129" t="s">
        <v>20</v>
      </c>
      <c r="C129" t="s">
        <v>176</v>
      </c>
      <c r="D129" t="s">
        <v>813</v>
      </c>
      <c r="E129" t="s">
        <v>814</v>
      </c>
      <c r="F129" t="s">
        <v>179</v>
      </c>
      <c r="G129" t="s">
        <v>126</v>
      </c>
      <c r="H129">
        <v>5</v>
      </c>
      <c r="I129" t="s">
        <v>815</v>
      </c>
      <c r="J129" t="s">
        <v>816</v>
      </c>
      <c r="K129" t="s">
        <v>815</v>
      </c>
      <c r="L129" t="s">
        <v>817</v>
      </c>
      <c r="M129" t="s">
        <v>183</v>
      </c>
      <c r="N129">
        <v>1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1</v>
      </c>
    </row>
    <row r="130" spans="1:20" hidden="1" x14ac:dyDescent="0.3">
      <c r="A130">
        <v>128</v>
      </c>
      <c r="B130" t="s">
        <v>20</v>
      </c>
      <c r="C130" t="s">
        <v>176</v>
      </c>
      <c r="D130" t="s">
        <v>818</v>
      </c>
      <c r="E130" t="s">
        <v>819</v>
      </c>
      <c r="F130" t="s">
        <v>179</v>
      </c>
      <c r="G130" t="s">
        <v>820</v>
      </c>
      <c r="H130">
        <v>4</v>
      </c>
      <c r="I130" t="s">
        <v>821</v>
      </c>
      <c r="J130" t="s">
        <v>822</v>
      </c>
      <c r="K130" t="s">
        <v>823</v>
      </c>
      <c r="L130" t="s">
        <v>824</v>
      </c>
      <c r="M130" t="s">
        <v>183</v>
      </c>
      <c r="N130">
        <v>3</v>
      </c>
      <c r="O130">
        <v>4</v>
      </c>
      <c r="P130">
        <v>3</v>
      </c>
      <c r="Q130">
        <v>2</v>
      </c>
      <c r="R130">
        <v>2</v>
      </c>
      <c r="S130">
        <v>2</v>
      </c>
      <c r="T130">
        <v>2</v>
      </c>
    </row>
    <row r="131" spans="1:20" hidden="1" x14ac:dyDescent="0.3">
      <c r="A131">
        <v>129</v>
      </c>
      <c r="B131" t="s">
        <v>20</v>
      </c>
      <c r="C131" t="s">
        <v>176</v>
      </c>
      <c r="D131" t="s">
        <v>825</v>
      </c>
      <c r="E131" t="s">
        <v>826</v>
      </c>
      <c r="F131" t="s">
        <v>186</v>
      </c>
      <c r="G131" t="s">
        <v>118</v>
      </c>
      <c r="H131">
        <v>4</v>
      </c>
      <c r="I131" t="s">
        <v>737</v>
      </c>
      <c r="J131" t="s">
        <v>827</v>
      </c>
      <c r="K131" t="s">
        <v>737</v>
      </c>
      <c r="L131" t="s">
        <v>828</v>
      </c>
      <c r="M131" t="s">
        <v>183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hidden="1" x14ac:dyDescent="0.3">
      <c r="A132">
        <v>130</v>
      </c>
      <c r="B132" t="s">
        <v>23</v>
      </c>
      <c r="C132" t="s">
        <v>176</v>
      </c>
      <c r="D132" t="s">
        <v>829</v>
      </c>
      <c r="E132" t="s">
        <v>830</v>
      </c>
      <c r="F132" t="s">
        <v>186</v>
      </c>
      <c r="G132" t="s">
        <v>91</v>
      </c>
      <c r="H132">
        <v>4</v>
      </c>
      <c r="I132" t="s">
        <v>831</v>
      </c>
      <c r="J132" t="s">
        <v>832</v>
      </c>
      <c r="K132" t="s">
        <v>831</v>
      </c>
      <c r="L132" t="s">
        <v>833</v>
      </c>
      <c r="M132" t="s">
        <v>183</v>
      </c>
      <c r="N132">
        <v>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hidden="1" x14ac:dyDescent="0.3">
      <c r="A133">
        <v>131</v>
      </c>
      <c r="B133" t="s">
        <v>23</v>
      </c>
      <c r="C133" t="s">
        <v>176</v>
      </c>
      <c r="D133" t="s">
        <v>834</v>
      </c>
      <c r="E133" t="s">
        <v>835</v>
      </c>
      <c r="F133" t="s">
        <v>186</v>
      </c>
      <c r="G133" t="s">
        <v>91</v>
      </c>
      <c r="H133">
        <v>4</v>
      </c>
      <c r="I133" t="s">
        <v>836</v>
      </c>
      <c r="J133" t="s">
        <v>837</v>
      </c>
      <c r="K133" t="s">
        <v>836</v>
      </c>
      <c r="L133" t="s">
        <v>838</v>
      </c>
      <c r="M133" t="s">
        <v>183</v>
      </c>
      <c r="N133">
        <v>1</v>
      </c>
      <c r="O133">
        <v>2</v>
      </c>
      <c r="P133">
        <v>2</v>
      </c>
      <c r="Q133">
        <v>1</v>
      </c>
      <c r="R133">
        <v>1</v>
      </c>
      <c r="S133">
        <v>1</v>
      </c>
      <c r="T133">
        <v>1</v>
      </c>
    </row>
    <row r="134" spans="1:20" hidden="1" x14ac:dyDescent="0.3">
      <c r="A134">
        <v>132</v>
      </c>
      <c r="B134" t="s">
        <v>20</v>
      </c>
      <c r="C134" t="s">
        <v>176</v>
      </c>
      <c r="D134" t="s">
        <v>839</v>
      </c>
      <c r="E134" t="s">
        <v>840</v>
      </c>
      <c r="F134" t="s">
        <v>179</v>
      </c>
      <c r="G134" t="s">
        <v>111</v>
      </c>
      <c r="H134">
        <v>5</v>
      </c>
      <c r="I134" t="s">
        <v>841</v>
      </c>
      <c r="J134" t="s">
        <v>842</v>
      </c>
      <c r="K134" t="s">
        <v>841</v>
      </c>
      <c r="L134" t="s">
        <v>843</v>
      </c>
      <c r="M134" t="s">
        <v>183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hidden="1" x14ac:dyDescent="0.3">
      <c r="A135">
        <v>133</v>
      </c>
      <c r="B135" t="s">
        <v>20</v>
      </c>
      <c r="C135" t="s">
        <v>176</v>
      </c>
      <c r="D135" t="s">
        <v>844</v>
      </c>
      <c r="E135" t="s">
        <v>845</v>
      </c>
      <c r="F135" t="s">
        <v>186</v>
      </c>
      <c r="G135" t="s">
        <v>132</v>
      </c>
      <c r="H135">
        <v>4</v>
      </c>
      <c r="I135" t="s">
        <v>846</v>
      </c>
      <c r="J135" t="s">
        <v>847</v>
      </c>
      <c r="K135" t="s">
        <v>846</v>
      </c>
      <c r="L135" t="s">
        <v>848</v>
      </c>
      <c r="M135" t="s">
        <v>183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hidden="1" x14ac:dyDescent="0.3">
      <c r="A136">
        <v>134</v>
      </c>
      <c r="B136" t="s">
        <v>23</v>
      </c>
      <c r="C136" t="s">
        <v>176</v>
      </c>
      <c r="D136" t="s">
        <v>849</v>
      </c>
      <c r="E136" t="s">
        <v>850</v>
      </c>
      <c r="F136" t="s">
        <v>186</v>
      </c>
      <c r="G136" t="s">
        <v>125</v>
      </c>
      <c r="H136">
        <v>5</v>
      </c>
      <c r="I136" t="s">
        <v>851</v>
      </c>
      <c r="J136" t="s">
        <v>852</v>
      </c>
      <c r="K136" t="s">
        <v>851</v>
      </c>
      <c r="L136" t="s">
        <v>853</v>
      </c>
      <c r="M136" t="s">
        <v>183</v>
      </c>
      <c r="N136">
        <v>2</v>
      </c>
      <c r="O136">
        <v>2</v>
      </c>
      <c r="P136">
        <v>2</v>
      </c>
      <c r="Q136">
        <v>2</v>
      </c>
      <c r="R136">
        <v>4</v>
      </c>
      <c r="S136">
        <v>3</v>
      </c>
      <c r="T136">
        <v>2</v>
      </c>
    </row>
    <row r="137" spans="1:20" hidden="1" x14ac:dyDescent="0.3">
      <c r="A137">
        <v>135</v>
      </c>
      <c r="B137" t="s">
        <v>20</v>
      </c>
      <c r="C137" t="s">
        <v>176</v>
      </c>
      <c r="D137" t="s">
        <v>854</v>
      </c>
      <c r="E137" t="s">
        <v>855</v>
      </c>
      <c r="F137" t="s">
        <v>186</v>
      </c>
      <c r="G137" t="s">
        <v>123</v>
      </c>
      <c r="H137">
        <v>5</v>
      </c>
      <c r="I137" t="s">
        <v>856</v>
      </c>
      <c r="J137" t="s">
        <v>857</v>
      </c>
      <c r="K137" t="s">
        <v>858</v>
      </c>
      <c r="L137" t="s">
        <v>859</v>
      </c>
      <c r="M137" t="s">
        <v>183</v>
      </c>
      <c r="N137">
        <v>2</v>
      </c>
      <c r="O137">
        <v>2</v>
      </c>
      <c r="P137">
        <v>3</v>
      </c>
      <c r="Q137">
        <v>2</v>
      </c>
      <c r="R137">
        <v>3</v>
      </c>
      <c r="S137">
        <v>3</v>
      </c>
      <c r="T137">
        <v>3</v>
      </c>
    </row>
    <row r="138" spans="1:20" hidden="1" x14ac:dyDescent="0.3">
      <c r="A138">
        <v>136</v>
      </c>
      <c r="B138" t="s">
        <v>20</v>
      </c>
      <c r="C138" t="s">
        <v>176</v>
      </c>
      <c r="D138" t="s">
        <v>860</v>
      </c>
      <c r="E138" t="s">
        <v>861</v>
      </c>
      <c r="F138" t="s">
        <v>186</v>
      </c>
      <c r="G138" t="s">
        <v>125</v>
      </c>
      <c r="H138">
        <v>5</v>
      </c>
      <c r="I138" t="s">
        <v>862</v>
      </c>
      <c r="J138" t="s">
        <v>863</v>
      </c>
      <c r="K138" t="s">
        <v>862</v>
      </c>
      <c r="L138" t="s">
        <v>864</v>
      </c>
      <c r="M138" t="s">
        <v>183</v>
      </c>
      <c r="N138">
        <v>1</v>
      </c>
      <c r="O138">
        <v>2</v>
      </c>
      <c r="P138">
        <v>1</v>
      </c>
      <c r="Q138">
        <v>1</v>
      </c>
      <c r="R138">
        <v>3</v>
      </c>
      <c r="S138">
        <v>3</v>
      </c>
      <c r="T138">
        <v>2</v>
      </c>
    </row>
    <row r="139" spans="1:20" hidden="1" x14ac:dyDescent="0.3">
      <c r="A139">
        <v>137</v>
      </c>
      <c r="B139" t="s">
        <v>23</v>
      </c>
      <c r="C139" t="s">
        <v>176</v>
      </c>
      <c r="D139" t="s">
        <v>865</v>
      </c>
      <c r="E139" t="s">
        <v>866</v>
      </c>
      <c r="F139" t="s">
        <v>179</v>
      </c>
      <c r="G139" t="s">
        <v>867</v>
      </c>
      <c r="H139">
        <v>4</v>
      </c>
      <c r="I139" t="s">
        <v>868</v>
      </c>
      <c r="J139" t="s">
        <v>869</v>
      </c>
      <c r="K139" t="s">
        <v>868</v>
      </c>
      <c r="L139" t="s">
        <v>870</v>
      </c>
      <c r="M139" t="s">
        <v>183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">
      <c r="A140">
        <v>138</v>
      </c>
      <c r="B140" t="s">
        <v>20</v>
      </c>
      <c r="C140" t="s">
        <v>176</v>
      </c>
      <c r="D140" t="s">
        <v>871</v>
      </c>
      <c r="E140" t="s">
        <v>872</v>
      </c>
      <c r="F140" t="s">
        <v>186</v>
      </c>
      <c r="G140" t="s">
        <v>132</v>
      </c>
      <c r="H140">
        <v>6</v>
      </c>
      <c r="I140" t="s">
        <v>873</v>
      </c>
      <c r="J140" t="s">
        <v>874</v>
      </c>
      <c r="K140" t="s">
        <v>873</v>
      </c>
      <c r="L140" t="s">
        <v>875</v>
      </c>
      <c r="M140" t="s">
        <v>183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">
      <c r="A141">
        <v>139</v>
      </c>
      <c r="B141" t="s">
        <v>20</v>
      </c>
      <c r="C141" t="s">
        <v>176</v>
      </c>
      <c r="D141" t="s">
        <v>876</v>
      </c>
      <c r="E141" t="s">
        <v>877</v>
      </c>
      <c r="F141" t="s">
        <v>186</v>
      </c>
      <c r="G141" t="s">
        <v>130</v>
      </c>
      <c r="H141">
        <v>6</v>
      </c>
      <c r="I141" t="s">
        <v>878</v>
      </c>
      <c r="J141" t="s">
        <v>879</v>
      </c>
      <c r="K141" t="s">
        <v>878</v>
      </c>
      <c r="L141" t="s">
        <v>880</v>
      </c>
      <c r="M141" t="s">
        <v>183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">
      <c r="A142">
        <v>140</v>
      </c>
      <c r="B142" t="s">
        <v>23</v>
      </c>
      <c r="C142" t="s">
        <v>176</v>
      </c>
      <c r="D142" t="s">
        <v>881</v>
      </c>
      <c r="E142" t="s">
        <v>882</v>
      </c>
      <c r="F142" t="s">
        <v>186</v>
      </c>
      <c r="G142" t="s">
        <v>79</v>
      </c>
      <c r="H142">
        <v>6</v>
      </c>
      <c r="I142" t="s">
        <v>883</v>
      </c>
      <c r="J142" t="s">
        <v>884</v>
      </c>
      <c r="K142" t="s">
        <v>883</v>
      </c>
      <c r="L142" t="s">
        <v>885</v>
      </c>
      <c r="M142" t="s">
        <v>183</v>
      </c>
      <c r="N142">
        <v>3</v>
      </c>
      <c r="O142">
        <v>3</v>
      </c>
      <c r="P142">
        <v>2</v>
      </c>
      <c r="Q142">
        <v>2</v>
      </c>
      <c r="R142">
        <v>2</v>
      </c>
      <c r="S142">
        <v>2</v>
      </c>
      <c r="T142">
        <v>3</v>
      </c>
    </row>
    <row r="143" spans="1:20" hidden="1" x14ac:dyDescent="0.3">
      <c r="A143">
        <v>141</v>
      </c>
      <c r="B143" t="s">
        <v>23</v>
      </c>
      <c r="C143" t="s">
        <v>176</v>
      </c>
      <c r="D143" t="s">
        <v>886</v>
      </c>
      <c r="E143" t="s">
        <v>887</v>
      </c>
      <c r="F143" t="s">
        <v>186</v>
      </c>
      <c r="G143" t="s">
        <v>111</v>
      </c>
      <c r="H143">
        <v>4</v>
      </c>
      <c r="I143" t="s">
        <v>888</v>
      </c>
      <c r="J143" t="s">
        <v>889</v>
      </c>
      <c r="K143" t="s">
        <v>888</v>
      </c>
      <c r="L143" t="s">
        <v>890</v>
      </c>
      <c r="M143" t="s">
        <v>183</v>
      </c>
      <c r="N143">
        <v>4</v>
      </c>
      <c r="O143">
        <v>3</v>
      </c>
      <c r="P143">
        <v>2</v>
      </c>
      <c r="Q143">
        <v>1</v>
      </c>
      <c r="R143">
        <v>1</v>
      </c>
      <c r="S143">
        <v>1</v>
      </c>
      <c r="T143">
        <v>1</v>
      </c>
    </row>
    <row r="144" spans="1:20" x14ac:dyDescent="0.3">
      <c r="A144">
        <v>142</v>
      </c>
      <c r="B144" t="s">
        <v>20</v>
      </c>
      <c r="C144" t="s">
        <v>176</v>
      </c>
      <c r="D144" t="s">
        <v>891</v>
      </c>
      <c r="E144" t="s">
        <v>892</v>
      </c>
      <c r="F144" t="s">
        <v>179</v>
      </c>
      <c r="G144" t="s">
        <v>55</v>
      </c>
      <c r="H144">
        <v>6</v>
      </c>
      <c r="I144" t="s">
        <v>893</v>
      </c>
      <c r="J144" t="s">
        <v>894</v>
      </c>
      <c r="K144" t="s">
        <v>737</v>
      </c>
      <c r="L144" t="s">
        <v>895</v>
      </c>
      <c r="M144" t="s">
        <v>183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hidden="1" x14ac:dyDescent="0.3">
      <c r="A145">
        <v>143</v>
      </c>
      <c r="B145" t="s">
        <v>20</v>
      </c>
      <c r="C145" t="s">
        <v>176</v>
      </c>
      <c r="D145" t="s">
        <v>896</v>
      </c>
      <c r="E145" t="s">
        <v>897</v>
      </c>
      <c r="F145" t="s">
        <v>179</v>
      </c>
      <c r="G145" t="s">
        <v>75</v>
      </c>
      <c r="H145">
        <v>5</v>
      </c>
      <c r="I145" t="s">
        <v>898</v>
      </c>
      <c r="J145" t="s">
        <v>899</v>
      </c>
      <c r="K145" t="s">
        <v>898</v>
      </c>
      <c r="L145" t="s">
        <v>900</v>
      </c>
      <c r="M145" t="s">
        <v>183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3">
      <c r="A146">
        <v>144</v>
      </c>
      <c r="B146" t="s">
        <v>23</v>
      </c>
      <c r="C146" t="s">
        <v>176</v>
      </c>
      <c r="D146" t="s">
        <v>901</v>
      </c>
      <c r="E146" t="s">
        <v>902</v>
      </c>
      <c r="F146" t="s">
        <v>186</v>
      </c>
      <c r="G146" t="s">
        <v>101</v>
      </c>
      <c r="H146">
        <v>6</v>
      </c>
      <c r="I146" t="s">
        <v>903</v>
      </c>
      <c r="J146" t="s">
        <v>904</v>
      </c>
      <c r="K146" t="s">
        <v>903</v>
      </c>
      <c r="L146" t="s">
        <v>905</v>
      </c>
      <c r="M146" t="s">
        <v>183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hidden="1" x14ac:dyDescent="0.3">
      <c r="A147">
        <v>145</v>
      </c>
      <c r="B147" t="s">
        <v>23</v>
      </c>
      <c r="C147" t="s">
        <v>176</v>
      </c>
      <c r="D147" t="s">
        <v>906</v>
      </c>
      <c r="E147" t="s">
        <v>907</v>
      </c>
      <c r="F147" t="s">
        <v>186</v>
      </c>
      <c r="G147" t="s">
        <v>908</v>
      </c>
      <c r="H147">
        <v>5</v>
      </c>
      <c r="I147" t="s">
        <v>909</v>
      </c>
      <c r="J147" t="s">
        <v>910</v>
      </c>
      <c r="K147" t="s">
        <v>911</v>
      </c>
      <c r="L147" t="s">
        <v>912</v>
      </c>
      <c r="M147" t="s">
        <v>183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hidden="1" x14ac:dyDescent="0.3">
      <c r="A148">
        <v>146</v>
      </c>
      <c r="B148" t="s">
        <v>20</v>
      </c>
      <c r="C148" t="s">
        <v>176</v>
      </c>
      <c r="D148" t="s">
        <v>913</v>
      </c>
      <c r="E148" t="s">
        <v>914</v>
      </c>
      <c r="F148" t="s">
        <v>186</v>
      </c>
      <c r="G148" t="s">
        <v>91</v>
      </c>
      <c r="H148">
        <v>4</v>
      </c>
      <c r="I148" t="s">
        <v>915</v>
      </c>
      <c r="J148" t="s">
        <v>916</v>
      </c>
      <c r="K148" t="s">
        <v>915</v>
      </c>
      <c r="L148" t="s">
        <v>917</v>
      </c>
      <c r="M148" t="s">
        <v>183</v>
      </c>
      <c r="N148">
        <v>3</v>
      </c>
      <c r="O148">
        <v>4</v>
      </c>
      <c r="P148">
        <v>2</v>
      </c>
      <c r="Q148">
        <v>1</v>
      </c>
      <c r="R148">
        <v>1</v>
      </c>
      <c r="S148">
        <v>1</v>
      </c>
      <c r="T148">
        <v>1</v>
      </c>
    </row>
    <row r="149" spans="1:20" hidden="1" x14ac:dyDescent="0.3">
      <c r="A149">
        <v>147</v>
      </c>
      <c r="B149" t="s">
        <v>20</v>
      </c>
      <c r="C149" t="s">
        <v>176</v>
      </c>
      <c r="D149" t="s">
        <v>918</v>
      </c>
      <c r="E149" t="s">
        <v>919</v>
      </c>
      <c r="F149" t="s">
        <v>186</v>
      </c>
      <c r="G149" t="s">
        <v>99</v>
      </c>
      <c r="H149">
        <v>5</v>
      </c>
      <c r="I149" t="s">
        <v>920</v>
      </c>
      <c r="J149" t="s">
        <v>921</v>
      </c>
      <c r="K149" t="s">
        <v>920</v>
      </c>
      <c r="L149" t="s">
        <v>922</v>
      </c>
      <c r="M149" t="s">
        <v>183</v>
      </c>
      <c r="N149">
        <v>3</v>
      </c>
      <c r="O149">
        <v>4</v>
      </c>
      <c r="P149">
        <v>3</v>
      </c>
      <c r="Q149">
        <v>1</v>
      </c>
      <c r="R149">
        <v>2</v>
      </c>
      <c r="S149">
        <v>2</v>
      </c>
      <c r="T149">
        <v>4</v>
      </c>
    </row>
    <row r="150" spans="1:20" x14ac:dyDescent="0.3">
      <c r="A150">
        <v>148</v>
      </c>
      <c r="B150" t="s">
        <v>23</v>
      </c>
      <c r="C150" t="s">
        <v>176</v>
      </c>
      <c r="D150" t="s">
        <v>923</v>
      </c>
      <c r="E150" t="s">
        <v>924</v>
      </c>
      <c r="F150" t="s">
        <v>186</v>
      </c>
      <c r="G150" t="s">
        <v>55</v>
      </c>
      <c r="H150">
        <v>6</v>
      </c>
      <c r="I150" t="s">
        <v>925</v>
      </c>
      <c r="J150" t="s">
        <v>926</v>
      </c>
      <c r="K150" t="s">
        <v>925</v>
      </c>
      <c r="L150" t="s">
        <v>927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3</v>
      </c>
      <c r="T150">
        <v>1</v>
      </c>
    </row>
    <row r="151" spans="1:20" hidden="1" x14ac:dyDescent="0.3">
      <c r="A151">
        <v>149</v>
      </c>
      <c r="B151" t="s">
        <v>20</v>
      </c>
      <c r="C151" t="s">
        <v>176</v>
      </c>
      <c r="D151" t="s">
        <v>928</v>
      </c>
      <c r="E151" t="s">
        <v>929</v>
      </c>
      <c r="F151" t="s">
        <v>179</v>
      </c>
      <c r="G151" t="s">
        <v>930</v>
      </c>
      <c r="H151">
        <v>4</v>
      </c>
      <c r="I151" t="s">
        <v>931</v>
      </c>
      <c r="J151" t="s">
        <v>932</v>
      </c>
      <c r="K151" t="s">
        <v>933</v>
      </c>
      <c r="L151" t="s">
        <v>934</v>
      </c>
      <c r="M151" t="s">
        <v>183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</row>
    <row r="152" spans="1:20" x14ac:dyDescent="0.3">
      <c r="A152">
        <v>150</v>
      </c>
      <c r="B152" t="s">
        <v>20</v>
      </c>
      <c r="C152" t="s">
        <v>176</v>
      </c>
      <c r="D152" t="s">
        <v>935</v>
      </c>
      <c r="E152" t="s">
        <v>936</v>
      </c>
      <c r="F152" t="s">
        <v>179</v>
      </c>
      <c r="G152" t="s">
        <v>937</v>
      </c>
      <c r="H152">
        <v>6</v>
      </c>
      <c r="I152" t="s">
        <v>938</v>
      </c>
      <c r="J152" t="s">
        <v>939</v>
      </c>
      <c r="K152" t="s">
        <v>940</v>
      </c>
      <c r="L152" t="s">
        <v>941</v>
      </c>
      <c r="M152" t="s">
        <v>183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1:20" x14ac:dyDescent="0.3">
      <c r="A153">
        <v>151</v>
      </c>
      <c r="B153" t="s">
        <v>20</v>
      </c>
      <c r="C153" t="s">
        <v>176</v>
      </c>
      <c r="D153" t="s">
        <v>942</v>
      </c>
      <c r="E153" t="s">
        <v>943</v>
      </c>
      <c r="F153" t="s">
        <v>186</v>
      </c>
      <c r="G153" t="s">
        <v>124</v>
      </c>
      <c r="H153">
        <v>6</v>
      </c>
      <c r="I153" t="s">
        <v>944</v>
      </c>
      <c r="J153" t="s">
        <v>945</v>
      </c>
      <c r="K153" t="s">
        <v>946</v>
      </c>
      <c r="L153" t="s">
        <v>947</v>
      </c>
      <c r="M153" t="s">
        <v>183</v>
      </c>
      <c r="N153">
        <v>5</v>
      </c>
      <c r="O153">
        <v>5</v>
      </c>
      <c r="P153">
        <v>5</v>
      </c>
      <c r="Q153">
        <v>3</v>
      </c>
      <c r="R153">
        <v>2</v>
      </c>
      <c r="S153">
        <v>4</v>
      </c>
      <c r="T153">
        <v>4</v>
      </c>
    </row>
    <row r="154" spans="1:20" hidden="1" x14ac:dyDescent="0.3">
      <c r="A154">
        <v>152</v>
      </c>
      <c r="B154" t="s">
        <v>20</v>
      </c>
      <c r="C154" t="s">
        <v>176</v>
      </c>
      <c r="D154" t="s">
        <v>948</v>
      </c>
      <c r="E154" t="s">
        <v>949</v>
      </c>
      <c r="F154" t="s">
        <v>179</v>
      </c>
      <c r="G154" t="s">
        <v>75</v>
      </c>
      <c r="H154">
        <v>4</v>
      </c>
      <c r="I154" t="s">
        <v>950</v>
      </c>
      <c r="J154" t="s">
        <v>951</v>
      </c>
      <c r="K154" t="s">
        <v>950</v>
      </c>
      <c r="L154" t="s">
        <v>952</v>
      </c>
      <c r="M154" t="s">
        <v>183</v>
      </c>
      <c r="N154">
        <v>3</v>
      </c>
      <c r="O154">
        <v>4</v>
      </c>
      <c r="P154">
        <v>3</v>
      </c>
      <c r="Q154">
        <v>1</v>
      </c>
      <c r="R154">
        <v>1</v>
      </c>
      <c r="S154">
        <v>3</v>
      </c>
      <c r="T154">
        <v>3</v>
      </c>
    </row>
    <row r="155" spans="1:20" x14ac:dyDescent="0.3">
      <c r="A155">
        <v>153</v>
      </c>
      <c r="B155" t="s">
        <v>23</v>
      </c>
      <c r="C155" t="s">
        <v>176</v>
      </c>
      <c r="D155" t="s">
        <v>953</v>
      </c>
      <c r="E155" t="s">
        <v>954</v>
      </c>
      <c r="F155" t="s">
        <v>186</v>
      </c>
      <c r="G155" t="s">
        <v>955</v>
      </c>
      <c r="H155">
        <v>6</v>
      </c>
      <c r="I155" t="s">
        <v>956</v>
      </c>
      <c r="J155" t="s">
        <v>957</v>
      </c>
      <c r="K155" t="s">
        <v>958</v>
      </c>
      <c r="L155" t="s">
        <v>959</v>
      </c>
      <c r="M155" t="s">
        <v>183</v>
      </c>
      <c r="N155">
        <v>2</v>
      </c>
      <c r="O155">
        <v>2</v>
      </c>
      <c r="P155">
        <v>3</v>
      </c>
      <c r="Q155">
        <v>1</v>
      </c>
      <c r="R155">
        <v>1</v>
      </c>
      <c r="S155">
        <v>1</v>
      </c>
      <c r="T155">
        <v>1</v>
      </c>
    </row>
    <row r="156" spans="1:20" hidden="1" x14ac:dyDescent="0.3">
      <c r="A156">
        <v>154</v>
      </c>
      <c r="B156" t="s">
        <v>20</v>
      </c>
      <c r="C156" t="s">
        <v>176</v>
      </c>
      <c r="D156" t="s">
        <v>960</v>
      </c>
      <c r="E156" t="s">
        <v>961</v>
      </c>
      <c r="F156" t="s">
        <v>179</v>
      </c>
      <c r="G156" t="s">
        <v>99</v>
      </c>
      <c r="H156">
        <v>4</v>
      </c>
      <c r="I156" t="s">
        <v>962</v>
      </c>
      <c r="J156" t="s">
        <v>963</v>
      </c>
      <c r="K156" t="s">
        <v>962</v>
      </c>
      <c r="L156" t="s">
        <v>964</v>
      </c>
      <c r="M156" t="s">
        <v>183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hidden="1" x14ac:dyDescent="0.3">
      <c r="A157">
        <v>155</v>
      </c>
      <c r="B157" t="s">
        <v>20</v>
      </c>
      <c r="C157" t="s">
        <v>176</v>
      </c>
      <c r="D157" t="s">
        <v>965</v>
      </c>
      <c r="E157" t="s">
        <v>966</v>
      </c>
      <c r="F157" t="s">
        <v>186</v>
      </c>
      <c r="G157" t="s">
        <v>99</v>
      </c>
      <c r="H157">
        <v>4</v>
      </c>
      <c r="I157" t="s">
        <v>967</v>
      </c>
      <c r="J157" t="s">
        <v>968</v>
      </c>
      <c r="K157" t="s">
        <v>967</v>
      </c>
      <c r="L157" t="s">
        <v>969</v>
      </c>
      <c r="M157" t="s">
        <v>183</v>
      </c>
      <c r="N157">
        <v>2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2</v>
      </c>
    </row>
    <row r="158" spans="1:20" hidden="1" x14ac:dyDescent="0.3">
      <c r="A158">
        <v>156</v>
      </c>
      <c r="B158" t="s">
        <v>23</v>
      </c>
      <c r="C158" t="s">
        <v>176</v>
      </c>
      <c r="D158" t="s">
        <v>970</v>
      </c>
      <c r="E158" t="s">
        <v>971</v>
      </c>
      <c r="F158" t="s">
        <v>179</v>
      </c>
      <c r="G158" t="s">
        <v>132</v>
      </c>
      <c r="H158">
        <v>4</v>
      </c>
      <c r="I158" t="s">
        <v>972</v>
      </c>
      <c r="J158" t="s">
        <v>973</v>
      </c>
      <c r="K158" t="s">
        <v>972</v>
      </c>
      <c r="L158" t="s">
        <v>974</v>
      </c>
      <c r="M158" t="s">
        <v>183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hidden="1" x14ac:dyDescent="0.3">
      <c r="A159">
        <v>157</v>
      </c>
      <c r="B159" t="s">
        <v>23</v>
      </c>
      <c r="C159" t="s">
        <v>176</v>
      </c>
      <c r="D159" t="s">
        <v>975</v>
      </c>
      <c r="E159" t="s">
        <v>976</v>
      </c>
      <c r="F159" t="s">
        <v>186</v>
      </c>
      <c r="G159" t="s">
        <v>124</v>
      </c>
      <c r="H159">
        <v>5</v>
      </c>
      <c r="I159" t="s">
        <v>977</v>
      </c>
      <c r="J159" t="s">
        <v>978</v>
      </c>
      <c r="K159" t="s">
        <v>977</v>
      </c>
      <c r="L159" t="s">
        <v>979</v>
      </c>
      <c r="N159">
        <v>3</v>
      </c>
      <c r="O159">
        <v>3</v>
      </c>
      <c r="P159">
        <v>2</v>
      </c>
      <c r="Q159">
        <v>2</v>
      </c>
      <c r="R159">
        <v>2</v>
      </c>
      <c r="S159">
        <v>3</v>
      </c>
      <c r="T159">
        <v>2</v>
      </c>
    </row>
    <row r="160" spans="1:20" x14ac:dyDescent="0.3">
      <c r="A160">
        <v>158</v>
      </c>
      <c r="B160" t="s">
        <v>20</v>
      </c>
      <c r="C160" t="s">
        <v>176</v>
      </c>
      <c r="D160" t="s">
        <v>980</v>
      </c>
      <c r="E160" t="s">
        <v>981</v>
      </c>
      <c r="F160" t="s">
        <v>186</v>
      </c>
      <c r="G160" t="s">
        <v>982</v>
      </c>
      <c r="H160">
        <v>6</v>
      </c>
      <c r="I160" t="s">
        <v>983</v>
      </c>
      <c r="J160" t="s">
        <v>984</v>
      </c>
      <c r="K160" t="s">
        <v>983</v>
      </c>
      <c r="L160" t="s">
        <v>985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hidden="1" x14ac:dyDescent="0.3">
      <c r="A161">
        <v>159</v>
      </c>
      <c r="B161" t="s">
        <v>23</v>
      </c>
      <c r="C161" t="s">
        <v>176</v>
      </c>
      <c r="D161" t="s">
        <v>986</v>
      </c>
      <c r="E161" t="s">
        <v>987</v>
      </c>
      <c r="F161" t="s">
        <v>186</v>
      </c>
      <c r="G161" t="s">
        <v>112</v>
      </c>
      <c r="H161">
        <v>4</v>
      </c>
      <c r="I161" t="s">
        <v>988</v>
      </c>
      <c r="J161" t="s">
        <v>989</v>
      </c>
      <c r="K161" t="s">
        <v>988</v>
      </c>
      <c r="L161" t="s">
        <v>990</v>
      </c>
      <c r="M161" t="s">
        <v>183</v>
      </c>
      <c r="N161">
        <v>3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2</v>
      </c>
    </row>
    <row r="162" spans="1:20" hidden="1" x14ac:dyDescent="0.3">
      <c r="A162">
        <v>160</v>
      </c>
      <c r="B162" t="s">
        <v>23</v>
      </c>
      <c r="C162" t="s">
        <v>176</v>
      </c>
      <c r="D162" t="s">
        <v>991</v>
      </c>
      <c r="E162" t="s">
        <v>992</v>
      </c>
      <c r="F162" t="s">
        <v>179</v>
      </c>
      <c r="G162" t="s">
        <v>993</v>
      </c>
      <c r="H162">
        <v>4</v>
      </c>
      <c r="I162" t="s">
        <v>994</v>
      </c>
      <c r="J162" t="s">
        <v>995</v>
      </c>
      <c r="K162" t="s">
        <v>994</v>
      </c>
      <c r="L162" t="s">
        <v>996</v>
      </c>
      <c r="M162" t="s">
        <v>183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1</v>
      </c>
      <c r="T162">
        <v>3</v>
      </c>
    </row>
    <row r="163" spans="1:20" hidden="1" x14ac:dyDescent="0.3">
      <c r="A163">
        <v>161</v>
      </c>
      <c r="B163" t="s">
        <v>20</v>
      </c>
      <c r="C163" t="s">
        <v>176</v>
      </c>
      <c r="D163" t="s">
        <v>997</v>
      </c>
      <c r="E163" t="s">
        <v>998</v>
      </c>
      <c r="F163" t="s">
        <v>186</v>
      </c>
      <c r="G163" t="s">
        <v>124</v>
      </c>
      <c r="H163">
        <v>4</v>
      </c>
      <c r="I163" t="s">
        <v>999</v>
      </c>
      <c r="J163" t="s">
        <v>857</v>
      </c>
      <c r="K163" t="s">
        <v>999</v>
      </c>
      <c r="L163" t="s">
        <v>1000</v>
      </c>
      <c r="M163" t="s">
        <v>183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</row>
    <row r="164" spans="1:20" hidden="1" x14ac:dyDescent="0.3">
      <c r="A164">
        <v>162</v>
      </c>
      <c r="B164" t="s">
        <v>20</v>
      </c>
      <c r="C164" t="s">
        <v>176</v>
      </c>
      <c r="D164" t="s">
        <v>1001</v>
      </c>
      <c r="E164" t="s">
        <v>1002</v>
      </c>
      <c r="F164" t="s">
        <v>179</v>
      </c>
      <c r="G164" t="s">
        <v>93</v>
      </c>
      <c r="H164">
        <v>4</v>
      </c>
      <c r="I164" t="s">
        <v>1003</v>
      </c>
      <c r="J164" t="s">
        <v>1004</v>
      </c>
      <c r="K164" t="s">
        <v>1003</v>
      </c>
      <c r="L164" t="s">
        <v>1005</v>
      </c>
      <c r="M164" t="s">
        <v>183</v>
      </c>
      <c r="N164">
        <v>4</v>
      </c>
      <c r="O164">
        <v>4</v>
      </c>
      <c r="P164">
        <v>4</v>
      </c>
      <c r="Q164">
        <v>1</v>
      </c>
      <c r="R164">
        <v>1</v>
      </c>
      <c r="S164">
        <v>1</v>
      </c>
      <c r="T164">
        <v>1</v>
      </c>
    </row>
    <row r="165" spans="1:20" hidden="1" x14ac:dyDescent="0.3">
      <c r="A165">
        <v>163</v>
      </c>
      <c r="B165" t="s">
        <v>20</v>
      </c>
      <c r="C165" t="s">
        <v>176</v>
      </c>
      <c r="D165" t="s">
        <v>1006</v>
      </c>
      <c r="E165" t="s">
        <v>1007</v>
      </c>
      <c r="F165" t="s">
        <v>186</v>
      </c>
      <c r="G165" t="s">
        <v>93</v>
      </c>
      <c r="H165">
        <v>4</v>
      </c>
      <c r="I165" t="s">
        <v>1008</v>
      </c>
      <c r="J165" t="s">
        <v>1009</v>
      </c>
      <c r="K165" t="s">
        <v>1010</v>
      </c>
      <c r="L165" t="s">
        <v>1011</v>
      </c>
      <c r="M165" t="s">
        <v>183</v>
      </c>
      <c r="N165">
        <v>2</v>
      </c>
      <c r="O165">
        <v>5</v>
      </c>
      <c r="P165">
        <v>1</v>
      </c>
      <c r="Q165">
        <v>1</v>
      </c>
      <c r="R165">
        <v>1</v>
      </c>
      <c r="S165">
        <v>1</v>
      </c>
      <c r="T165">
        <v>3</v>
      </c>
    </row>
    <row r="166" spans="1:20" x14ac:dyDescent="0.3">
      <c r="A166">
        <v>164</v>
      </c>
      <c r="B166" t="s">
        <v>23</v>
      </c>
      <c r="C166" t="s">
        <v>176</v>
      </c>
      <c r="D166" t="s">
        <v>1012</v>
      </c>
      <c r="E166" t="s">
        <v>1013</v>
      </c>
      <c r="F166" t="s">
        <v>179</v>
      </c>
      <c r="G166" t="s">
        <v>1014</v>
      </c>
      <c r="H166">
        <v>6</v>
      </c>
      <c r="I166" t="s">
        <v>1015</v>
      </c>
      <c r="J166" t="s">
        <v>939</v>
      </c>
      <c r="K166" t="s">
        <v>1015</v>
      </c>
      <c r="L166" t="s">
        <v>1016</v>
      </c>
      <c r="M166" t="s">
        <v>183</v>
      </c>
      <c r="N166">
        <v>4</v>
      </c>
      <c r="O166">
        <v>4</v>
      </c>
      <c r="P166">
        <v>4</v>
      </c>
      <c r="Q166">
        <v>2</v>
      </c>
      <c r="R166">
        <v>4</v>
      </c>
      <c r="S166">
        <v>4</v>
      </c>
      <c r="T166">
        <v>4</v>
      </c>
    </row>
    <row r="167" spans="1:20" hidden="1" x14ac:dyDescent="0.3">
      <c r="A167">
        <v>165</v>
      </c>
      <c r="B167" t="s">
        <v>20</v>
      </c>
      <c r="C167" t="s">
        <v>176</v>
      </c>
      <c r="D167" t="s">
        <v>1017</v>
      </c>
      <c r="E167" t="s">
        <v>1018</v>
      </c>
      <c r="F167" t="s">
        <v>179</v>
      </c>
      <c r="G167" t="s">
        <v>1014</v>
      </c>
      <c r="H167">
        <v>4</v>
      </c>
      <c r="I167" t="s">
        <v>1015</v>
      </c>
      <c r="J167" t="s">
        <v>939</v>
      </c>
      <c r="K167" t="s">
        <v>1015</v>
      </c>
      <c r="L167" t="s">
        <v>1016</v>
      </c>
      <c r="M167" t="s">
        <v>183</v>
      </c>
      <c r="N167">
        <v>2</v>
      </c>
      <c r="O167">
        <v>4</v>
      </c>
      <c r="P167">
        <v>1</v>
      </c>
      <c r="Q167">
        <v>2</v>
      </c>
      <c r="R167">
        <v>2</v>
      </c>
      <c r="S167">
        <v>2</v>
      </c>
      <c r="T167">
        <v>3</v>
      </c>
    </row>
    <row r="168" spans="1:20" hidden="1" x14ac:dyDescent="0.3">
      <c r="A168">
        <v>166</v>
      </c>
      <c r="B168" t="s">
        <v>20</v>
      </c>
      <c r="C168" t="s">
        <v>176</v>
      </c>
      <c r="D168" t="s">
        <v>1019</v>
      </c>
      <c r="E168" t="s">
        <v>1020</v>
      </c>
      <c r="F168" t="s">
        <v>186</v>
      </c>
      <c r="G168" t="s">
        <v>391</v>
      </c>
      <c r="H168">
        <v>4</v>
      </c>
      <c r="I168" t="s">
        <v>1021</v>
      </c>
      <c r="J168" t="s">
        <v>1022</v>
      </c>
      <c r="K168" t="s">
        <v>1021</v>
      </c>
      <c r="L168" t="s">
        <v>1023</v>
      </c>
      <c r="M168" t="s">
        <v>183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</row>
    <row r="169" spans="1:20" x14ac:dyDescent="0.3">
      <c r="A169">
        <v>167</v>
      </c>
      <c r="B169" t="s">
        <v>23</v>
      </c>
      <c r="C169" t="s">
        <v>176</v>
      </c>
      <c r="D169" t="s">
        <v>1024</v>
      </c>
      <c r="E169" t="s">
        <v>1025</v>
      </c>
      <c r="F169" t="s">
        <v>186</v>
      </c>
      <c r="G169" t="s">
        <v>391</v>
      </c>
      <c r="H169">
        <v>6</v>
      </c>
      <c r="I169" t="s">
        <v>1021</v>
      </c>
      <c r="J169" t="s">
        <v>1022</v>
      </c>
      <c r="K169" t="s">
        <v>1021</v>
      </c>
      <c r="L169" t="s">
        <v>1023</v>
      </c>
      <c r="M169" t="s">
        <v>183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</row>
    <row r="170" spans="1:20" hidden="1" x14ac:dyDescent="0.3">
      <c r="A170">
        <v>168</v>
      </c>
      <c r="B170" t="s">
        <v>20</v>
      </c>
      <c r="C170" t="s">
        <v>176</v>
      </c>
      <c r="D170" t="s">
        <v>1026</v>
      </c>
      <c r="E170" t="s">
        <v>1027</v>
      </c>
      <c r="F170" t="s">
        <v>179</v>
      </c>
      <c r="G170" t="s">
        <v>121</v>
      </c>
      <c r="H170">
        <v>4</v>
      </c>
      <c r="I170" t="s">
        <v>1028</v>
      </c>
      <c r="J170" t="s">
        <v>1029</v>
      </c>
      <c r="K170" t="s">
        <v>1028</v>
      </c>
      <c r="L170" t="s">
        <v>1030</v>
      </c>
      <c r="M170" t="s">
        <v>183</v>
      </c>
      <c r="N170">
        <v>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hidden="1" x14ac:dyDescent="0.3">
      <c r="A171">
        <v>169</v>
      </c>
      <c r="B171" t="s">
        <v>20</v>
      </c>
      <c r="C171" t="s">
        <v>176</v>
      </c>
      <c r="D171" t="s">
        <v>1031</v>
      </c>
      <c r="E171" t="s">
        <v>1032</v>
      </c>
      <c r="F171" t="s">
        <v>179</v>
      </c>
      <c r="G171" t="s">
        <v>75</v>
      </c>
      <c r="H171">
        <v>4</v>
      </c>
      <c r="I171" t="s">
        <v>1033</v>
      </c>
      <c r="J171" t="s">
        <v>1034</v>
      </c>
      <c r="K171" t="s">
        <v>1033</v>
      </c>
      <c r="L171" t="s">
        <v>1035</v>
      </c>
      <c r="M171" t="s">
        <v>183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hidden="1" x14ac:dyDescent="0.3">
      <c r="A172">
        <v>170</v>
      </c>
      <c r="B172" t="s">
        <v>23</v>
      </c>
      <c r="C172" t="s">
        <v>176</v>
      </c>
      <c r="D172" t="s">
        <v>1036</v>
      </c>
      <c r="E172" t="s">
        <v>1037</v>
      </c>
      <c r="F172" t="s">
        <v>186</v>
      </c>
      <c r="G172" t="s">
        <v>130</v>
      </c>
      <c r="H172">
        <v>5</v>
      </c>
      <c r="I172" t="s">
        <v>1038</v>
      </c>
      <c r="J172" t="s">
        <v>1039</v>
      </c>
      <c r="K172" t="s">
        <v>1038</v>
      </c>
      <c r="L172" t="s">
        <v>1040</v>
      </c>
      <c r="M172" t="s">
        <v>183</v>
      </c>
      <c r="N172">
        <v>2</v>
      </c>
      <c r="O172">
        <v>2</v>
      </c>
      <c r="P172">
        <v>3</v>
      </c>
      <c r="Q172">
        <v>3</v>
      </c>
      <c r="R172">
        <v>4</v>
      </c>
      <c r="S172">
        <v>4</v>
      </c>
      <c r="T172">
        <v>4</v>
      </c>
    </row>
    <row r="173" spans="1:20" hidden="1" x14ac:dyDescent="0.3">
      <c r="A173">
        <v>171</v>
      </c>
      <c r="B173" t="s">
        <v>20</v>
      </c>
      <c r="C173" t="s">
        <v>176</v>
      </c>
      <c r="D173" t="s">
        <v>1041</v>
      </c>
      <c r="E173" t="s">
        <v>1042</v>
      </c>
      <c r="F173" t="s">
        <v>179</v>
      </c>
      <c r="G173" t="s">
        <v>124</v>
      </c>
      <c r="H173">
        <v>4</v>
      </c>
      <c r="I173" t="s">
        <v>1043</v>
      </c>
      <c r="J173" t="s">
        <v>1044</v>
      </c>
      <c r="K173" t="s">
        <v>1045</v>
      </c>
      <c r="L173" t="s">
        <v>1046</v>
      </c>
      <c r="M173" t="s">
        <v>183</v>
      </c>
      <c r="N173">
        <v>3</v>
      </c>
      <c r="O173">
        <v>4</v>
      </c>
      <c r="P173">
        <v>4</v>
      </c>
      <c r="Q173">
        <v>1</v>
      </c>
      <c r="R173">
        <v>3</v>
      </c>
      <c r="S173">
        <v>2</v>
      </c>
      <c r="T173">
        <v>3</v>
      </c>
    </row>
    <row r="174" spans="1:20" x14ac:dyDescent="0.3">
      <c r="A174">
        <v>172</v>
      </c>
      <c r="B174" t="s">
        <v>23</v>
      </c>
      <c r="C174" t="s">
        <v>176</v>
      </c>
      <c r="D174" t="s">
        <v>1047</v>
      </c>
      <c r="E174" t="s">
        <v>1048</v>
      </c>
      <c r="F174" t="s">
        <v>179</v>
      </c>
      <c r="G174" t="s">
        <v>1049</v>
      </c>
      <c r="H174">
        <v>6</v>
      </c>
      <c r="I174" t="s">
        <v>1050</v>
      </c>
      <c r="J174" t="s">
        <v>1051</v>
      </c>
      <c r="K174" t="s">
        <v>1052</v>
      </c>
      <c r="L174" t="s">
        <v>1053</v>
      </c>
      <c r="M174" t="s">
        <v>183</v>
      </c>
      <c r="N174">
        <v>3</v>
      </c>
      <c r="O174">
        <v>5</v>
      </c>
      <c r="P174">
        <v>5</v>
      </c>
      <c r="Q174">
        <v>1</v>
      </c>
      <c r="R174">
        <v>1</v>
      </c>
      <c r="S174">
        <v>3</v>
      </c>
      <c r="T174">
        <v>3</v>
      </c>
    </row>
    <row r="175" spans="1:20" hidden="1" x14ac:dyDescent="0.3">
      <c r="A175">
        <v>173</v>
      </c>
      <c r="B175" t="s">
        <v>23</v>
      </c>
      <c r="C175" t="s">
        <v>176</v>
      </c>
      <c r="D175" t="s">
        <v>1054</v>
      </c>
      <c r="E175" t="s">
        <v>1055</v>
      </c>
      <c r="F175" t="s">
        <v>179</v>
      </c>
      <c r="G175" t="s">
        <v>111</v>
      </c>
      <c r="H175">
        <v>5</v>
      </c>
      <c r="I175" t="s">
        <v>1056</v>
      </c>
      <c r="J175" t="s">
        <v>1057</v>
      </c>
      <c r="K175" t="s">
        <v>1056</v>
      </c>
      <c r="L175" t="s">
        <v>1058</v>
      </c>
      <c r="M175" t="s">
        <v>183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hidden="1" x14ac:dyDescent="0.3">
      <c r="A176">
        <v>174</v>
      </c>
      <c r="B176" t="s">
        <v>23</v>
      </c>
      <c r="C176" t="s">
        <v>176</v>
      </c>
      <c r="D176" t="s">
        <v>1059</v>
      </c>
      <c r="E176" t="s">
        <v>1060</v>
      </c>
      <c r="F176" t="s">
        <v>179</v>
      </c>
      <c r="G176" t="s">
        <v>114</v>
      </c>
      <c r="H176">
        <v>4</v>
      </c>
      <c r="I176" t="s">
        <v>1061</v>
      </c>
      <c r="J176" t="s">
        <v>1062</v>
      </c>
      <c r="K176" t="s">
        <v>1061</v>
      </c>
      <c r="L176" t="s">
        <v>1063</v>
      </c>
      <c r="M176" t="s">
        <v>183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</row>
    <row r="177" spans="1:20" hidden="1" x14ac:dyDescent="0.3">
      <c r="A177">
        <v>175</v>
      </c>
      <c r="B177" t="s">
        <v>23</v>
      </c>
      <c r="C177" t="s">
        <v>176</v>
      </c>
      <c r="D177" t="s">
        <v>1064</v>
      </c>
      <c r="E177" t="s">
        <v>1065</v>
      </c>
      <c r="F177" t="s">
        <v>186</v>
      </c>
      <c r="G177" t="s">
        <v>132</v>
      </c>
      <c r="H177">
        <v>5</v>
      </c>
      <c r="I177" t="s">
        <v>1066</v>
      </c>
      <c r="J177" t="s">
        <v>1067</v>
      </c>
      <c r="K177" t="s">
        <v>1066</v>
      </c>
      <c r="L177" t="s">
        <v>1068</v>
      </c>
      <c r="M177" t="s">
        <v>183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">
      <c r="A178">
        <v>176</v>
      </c>
      <c r="B178" t="s">
        <v>20</v>
      </c>
      <c r="C178" t="s">
        <v>176</v>
      </c>
      <c r="D178" t="s">
        <v>1069</v>
      </c>
      <c r="E178" t="s">
        <v>1070</v>
      </c>
      <c r="F178" t="s">
        <v>186</v>
      </c>
      <c r="G178" t="s">
        <v>112</v>
      </c>
      <c r="H178">
        <v>6</v>
      </c>
      <c r="I178" t="s">
        <v>1071</v>
      </c>
      <c r="J178" t="s">
        <v>1072</v>
      </c>
      <c r="K178" t="s">
        <v>1071</v>
      </c>
      <c r="L178" t="s">
        <v>1073</v>
      </c>
      <c r="M178" t="s">
        <v>183</v>
      </c>
      <c r="N178">
        <v>2</v>
      </c>
      <c r="O178">
        <v>3</v>
      </c>
      <c r="P178">
        <v>3</v>
      </c>
      <c r="Q178">
        <v>2</v>
      </c>
      <c r="R178">
        <v>5</v>
      </c>
      <c r="S178">
        <v>5</v>
      </c>
      <c r="T178">
        <v>4</v>
      </c>
    </row>
    <row r="179" spans="1:20" hidden="1" x14ac:dyDescent="0.3">
      <c r="A179">
        <v>177</v>
      </c>
      <c r="B179" t="s">
        <v>23</v>
      </c>
      <c r="C179" t="s">
        <v>176</v>
      </c>
      <c r="D179" t="s">
        <v>1074</v>
      </c>
      <c r="E179" t="s">
        <v>1075</v>
      </c>
      <c r="F179" t="s">
        <v>186</v>
      </c>
      <c r="G179" t="s">
        <v>1076</v>
      </c>
      <c r="H179">
        <v>5</v>
      </c>
      <c r="I179" t="s">
        <v>1077</v>
      </c>
      <c r="J179" t="s">
        <v>1078</v>
      </c>
      <c r="K179" t="s">
        <v>1079</v>
      </c>
      <c r="L179" t="s">
        <v>1080</v>
      </c>
      <c r="M179" t="s">
        <v>183</v>
      </c>
      <c r="N179">
        <v>4</v>
      </c>
      <c r="O179">
        <v>4</v>
      </c>
      <c r="P179">
        <v>2</v>
      </c>
      <c r="Q179">
        <v>2</v>
      </c>
      <c r="R179">
        <v>4</v>
      </c>
      <c r="S179">
        <v>2</v>
      </c>
      <c r="T179">
        <v>2</v>
      </c>
    </row>
    <row r="180" spans="1:20" hidden="1" x14ac:dyDescent="0.3">
      <c r="A180">
        <v>178</v>
      </c>
      <c r="B180" t="s">
        <v>20</v>
      </c>
      <c r="C180" t="s">
        <v>176</v>
      </c>
      <c r="D180" t="s">
        <v>1081</v>
      </c>
      <c r="E180" t="s">
        <v>1082</v>
      </c>
      <c r="F180" t="s">
        <v>179</v>
      </c>
      <c r="G180" t="s">
        <v>95</v>
      </c>
      <c r="H180">
        <v>4</v>
      </c>
      <c r="I180" t="s">
        <v>1083</v>
      </c>
      <c r="J180" t="s">
        <v>1084</v>
      </c>
      <c r="K180" t="s">
        <v>1083</v>
      </c>
      <c r="L180" t="s">
        <v>1085</v>
      </c>
      <c r="M180" t="s">
        <v>183</v>
      </c>
      <c r="N180">
        <v>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hidden="1" x14ac:dyDescent="0.3">
      <c r="A181">
        <v>179</v>
      </c>
      <c r="B181" t="s">
        <v>23</v>
      </c>
      <c r="C181" t="s">
        <v>176</v>
      </c>
      <c r="D181" t="s">
        <v>1086</v>
      </c>
      <c r="E181" t="s">
        <v>1087</v>
      </c>
      <c r="F181" t="s">
        <v>179</v>
      </c>
      <c r="G181" t="s">
        <v>38</v>
      </c>
      <c r="H181">
        <v>5</v>
      </c>
      <c r="I181" t="s">
        <v>1088</v>
      </c>
      <c r="J181" t="s">
        <v>1089</v>
      </c>
      <c r="K181" t="s">
        <v>1088</v>
      </c>
      <c r="L181" t="s">
        <v>1090</v>
      </c>
      <c r="M181" t="s">
        <v>183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</row>
    <row r="182" spans="1:20" hidden="1" x14ac:dyDescent="0.3">
      <c r="A182">
        <v>180</v>
      </c>
      <c r="B182" t="s">
        <v>20</v>
      </c>
      <c r="C182" t="s">
        <v>176</v>
      </c>
      <c r="D182" t="s">
        <v>1091</v>
      </c>
      <c r="E182" t="s">
        <v>1092</v>
      </c>
      <c r="F182" t="s">
        <v>179</v>
      </c>
      <c r="G182" t="s">
        <v>1093</v>
      </c>
      <c r="H182">
        <v>4</v>
      </c>
      <c r="I182" t="s">
        <v>1094</v>
      </c>
      <c r="J182" t="s">
        <v>1095</v>
      </c>
      <c r="K182" t="s">
        <v>1094</v>
      </c>
      <c r="L182" t="s">
        <v>1096</v>
      </c>
      <c r="M182" t="s">
        <v>183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2</v>
      </c>
    </row>
    <row r="183" spans="1:20" x14ac:dyDescent="0.3">
      <c r="A183">
        <v>181</v>
      </c>
      <c r="B183" t="s">
        <v>20</v>
      </c>
      <c r="C183" t="s">
        <v>176</v>
      </c>
      <c r="D183" t="s">
        <v>1097</v>
      </c>
      <c r="E183" t="s">
        <v>1098</v>
      </c>
      <c r="F183" t="s">
        <v>179</v>
      </c>
      <c r="G183" t="s">
        <v>123</v>
      </c>
      <c r="H183">
        <v>6</v>
      </c>
      <c r="I183" t="s">
        <v>1099</v>
      </c>
      <c r="J183" t="s">
        <v>1100</v>
      </c>
      <c r="K183" t="s">
        <v>1101</v>
      </c>
      <c r="L183" t="s">
        <v>1102</v>
      </c>
      <c r="M183" t="s">
        <v>183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</row>
    <row r="184" spans="1:20" hidden="1" x14ac:dyDescent="0.3">
      <c r="A184">
        <v>182</v>
      </c>
      <c r="B184" t="s">
        <v>23</v>
      </c>
      <c r="C184" t="s">
        <v>176</v>
      </c>
      <c r="D184" t="s">
        <v>1103</v>
      </c>
      <c r="E184" t="s">
        <v>1104</v>
      </c>
      <c r="F184" t="s">
        <v>186</v>
      </c>
      <c r="G184" t="s">
        <v>93</v>
      </c>
      <c r="H184">
        <v>4</v>
      </c>
      <c r="I184" t="s">
        <v>1105</v>
      </c>
      <c r="J184" t="s">
        <v>1106</v>
      </c>
      <c r="K184" t="s">
        <v>1105</v>
      </c>
      <c r="L184" t="s">
        <v>1107</v>
      </c>
      <c r="M184" t="s">
        <v>183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hidden="1" x14ac:dyDescent="0.3">
      <c r="A185">
        <v>183</v>
      </c>
      <c r="B185" t="s">
        <v>20</v>
      </c>
      <c r="C185" t="s">
        <v>176</v>
      </c>
      <c r="D185" t="s">
        <v>1108</v>
      </c>
      <c r="E185" t="s">
        <v>1109</v>
      </c>
      <c r="F185" t="s">
        <v>186</v>
      </c>
      <c r="G185" t="s">
        <v>125</v>
      </c>
      <c r="H185">
        <v>4</v>
      </c>
      <c r="I185" t="s">
        <v>1110</v>
      </c>
      <c r="J185" t="s">
        <v>1111</v>
      </c>
      <c r="K185" t="s">
        <v>1110</v>
      </c>
      <c r="L185" t="s">
        <v>1112</v>
      </c>
      <c r="M185" t="s">
        <v>183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hidden="1" x14ac:dyDescent="0.3">
      <c r="A186">
        <v>184</v>
      </c>
      <c r="B186" t="s">
        <v>20</v>
      </c>
      <c r="C186" t="s">
        <v>176</v>
      </c>
      <c r="D186" t="s">
        <v>1113</v>
      </c>
      <c r="E186" t="s">
        <v>1114</v>
      </c>
      <c r="F186" t="s">
        <v>186</v>
      </c>
      <c r="G186" t="s">
        <v>124</v>
      </c>
      <c r="H186">
        <v>4</v>
      </c>
      <c r="I186" t="s">
        <v>1115</v>
      </c>
      <c r="J186" t="s">
        <v>1116</v>
      </c>
      <c r="K186" t="s">
        <v>1115</v>
      </c>
      <c r="L186" t="s">
        <v>1117</v>
      </c>
      <c r="M186" t="s">
        <v>183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hidden="1" x14ac:dyDescent="0.3">
      <c r="A187">
        <v>185</v>
      </c>
      <c r="B187" t="s">
        <v>20</v>
      </c>
      <c r="C187" t="s">
        <v>176</v>
      </c>
      <c r="D187" t="s">
        <v>1118</v>
      </c>
      <c r="E187" t="s">
        <v>1119</v>
      </c>
      <c r="F187" t="s">
        <v>179</v>
      </c>
      <c r="G187" t="s">
        <v>691</v>
      </c>
      <c r="H187">
        <v>4</v>
      </c>
      <c r="I187" t="s">
        <v>1120</v>
      </c>
      <c r="J187" t="s">
        <v>1121</v>
      </c>
      <c r="K187" t="s">
        <v>1122</v>
      </c>
      <c r="L187" t="s">
        <v>985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">
      <c r="A188">
        <v>186</v>
      </c>
      <c r="B188" t="s">
        <v>20</v>
      </c>
      <c r="C188" t="s">
        <v>176</v>
      </c>
      <c r="D188" t="s">
        <v>1123</v>
      </c>
      <c r="E188" t="s">
        <v>1124</v>
      </c>
      <c r="F188" t="s">
        <v>179</v>
      </c>
      <c r="G188" t="s">
        <v>123</v>
      </c>
      <c r="H188">
        <v>6</v>
      </c>
      <c r="I188" t="s">
        <v>1125</v>
      </c>
      <c r="J188" t="s">
        <v>1126</v>
      </c>
      <c r="K188" t="s">
        <v>1125</v>
      </c>
      <c r="L188" t="s">
        <v>985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">
      <c r="A189">
        <v>187</v>
      </c>
      <c r="B189" t="s">
        <v>23</v>
      </c>
      <c r="C189" t="s">
        <v>176</v>
      </c>
      <c r="D189" t="s">
        <v>1127</v>
      </c>
      <c r="E189" t="s">
        <v>1128</v>
      </c>
      <c r="F189" t="s">
        <v>179</v>
      </c>
      <c r="G189" t="s">
        <v>1129</v>
      </c>
      <c r="H189">
        <v>6</v>
      </c>
      <c r="I189" t="s">
        <v>1130</v>
      </c>
      <c r="J189" t="s">
        <v>1131</v>
      </c>
      <c r="K189" t="s">
        <v>1130</v>
      </c>
      <c r="L189" t="s">
        <v>1132</v>
      </c>
      <c r="M189" t="s">
        <v>183</v>
      </c>
      <c r="N189">
        <v>4</v>
      </c>
      <c r="O189">
        <v>5</v>
      </c>
      <c r="P189">
        <v>5</v>
      </c>
      <c r="Q189">
        <v>2</v>
      </c>
      <c r="R189">
        <v>4</v>
      </c>
      <c r="S189">
        <v>3</v>
      </c>
      <c r="T189">
        <v>4</v>
      </c>
    </row>
    <row r="190" spans="1:20" hidden="1" x14ac:dyDescent="0.3">
      <c r="A190">
        <v>188</v>
      </c>
      <c r="B190" t="s">
        <v>20</v>
      </c>
      <c r="C190" t="s">
        <v>176</v>
      </c>
      <c r="D190" t="s">
        <v>1133</v>
      </c>
      <c r="E190" t="s">
        <v>1134</v>
      </c>
      <c r="F190" t="s">
        <v>186</v>
      </c>
      <c r="G190" t="s">
        <v>391</v>
      </c>
      <c r="H190">
        <v>4</v>
      </c>
      <c r="I190" t="s">
        <v>1135</v>
      </c>
      <c r="J190" t="s">
        <v>1136</v>
      </c>
      <c r="K190" t="s">
        <v>1135</v>
      </c>
      <c r="L190" t="s">
        <v>1137</v>
      </c>
      <c r="N190">
        <v>3</v>
      </c>
      <c r="O190">
        <v>3</v>
      </c>
      <c r="P190">
        <v>2</v>
      </c>
      <c r="Q190">
        <v>1</v>
      </c>
      <c r="R190">
        <v>5</v>
      </c>
      <c r="S190">
        <v>2</v>
      </c>
      <c r="T190">
        <v>2</v>
      </c>
    </row>
    <row r="191" spans="1:20" hidden="1" x14ac:dyDescent="0.3">
      <c r="A191">
        <v>189</v>
      </c>
      <c r="B191" t="s">
        <v>20</v>
      </c>
      <c r="C191" t="s">
        <v>176</v>
      </c>
      <c r="D191" t="s">
        <v>1138</v>
      </c>
      <c r="E191" t="s">
        <v>1139</v>
      </c>
      <c r="F191" t="s">
        <v>186</v>
      </c>
      <c r="G191" t="s">
        <v>1140</v>
      </c>
      <c r="H191">
        <v>5</v>
      </c>
      <c r="I191" t="s">
        <v>1141</v>
      </c>
      <c r="J191" t="s">
        <v>1142</v>
      </c>
      <c r="K191" t="s">
        <v>1141</v>
      </c>
      <c r="L191" t="s">
        <v>1143</v>
      </c>
      <c r="M191" t="s">
        <v>183</v>
      </c>
      <c r="N191">
        <v>2</v>
      </c>
      <c r="O191">
        <v>2</v>
      </c>
      <c r="P191">
        <v>3</v>
      </c>
      <c r="Q191">
        <v>3</v>
      </c>
      <c r="R191">
        <v>4</v>
      </c>
      <c r="S191">
        <v>4</v>
      </c>
      <c r="T191">
        <v>3</v>
      </c>
    </row>
    <row r="192" spans="1:20" hidden="1" x14ac:dyDescent="0.3">
      <c r="A192">
        <v>190</v>
      </c>
      <c r="B192" t="s">
        <v>20</v>
      </c>
      <c r="C192" t="s">
        <v>176</v>
      </c>
      <c r="D192" t="s">
        <v>1144</v>
      </c>
      <c r="E192" t="s">
        <v>1145</v>
      </c>
      <c r="F192" t="s">
        <v>179</v>
      </c>
      <c r="G192" t="s">
        <v>1146</v>
      </c>
      <c r="H192">
        <v>4</v>
      </c>
      <c r="I192" t="s">
        <v>1147</v>
      </c>
      <c r="J192" t="s">
        <v>1148</v>
      </c>
      <c r="K192" t="s">
        <v>1147</v>
      </c>
      <c r="L192" t="s">
        <v>1149</v>
      </c>
      <c r="M192" t="s">
        <v>183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">
      <c r="A193">
        <v>191</v>
      </c>
      <c r="B193" t="s">
        <v>23</v>
      </c>
      <c r="C193" t="s">
        <v>176</v>
      </c>
      <c r="D193" t="s">
        <v>1150</v>
      </c>
      <c r="E193" t="s">
        <v>1151</v>
      </c>
      <c r="F193" t="s">
        <v>186</v>
      </c>
      <c r="G193" t="s">
        <v>121</v>
      </c>
      <c r="H193">
        <v>6</v>
      </c>
      <c r="I193" t="s">
        <v>1152</v>
      </c>
      <c r="J193" t="s">
        <v>419</v>
      </c>
      <c r="K193" t="s">
        <v>1153</v>
      </c>
      <c r="L193" t="s">
        <v>1154</v>
      </c>
      <c r="N193">
        <v>1</v>
      </c>
      <c r="O193">
        <v>3</v>
      </c>
      <c r="P193">
        <v>3</v>
      </c>
      <c r="Q193">
        <v>1</v>
      </c>
      <c r="R193">
        <v>5</v>
      </c>
      <c r="S193">
        <v>5</v>
      </c>
      <c r="T193">
        <v>5</v>
      </c>
    </row>
    <row r="194" spans="1:20" hidden="1" x14ac:dyDescent="0.3">
      <c r="A194">
        <v>192</v>
      </c>
      <c r="B194" t="s">
        <v>23</v>
      </c>
      <c r="C194" t="s">
        <v>176</v>
      </c>
      <c r="D194" t="s">
        <v>1155</v>
      </c>
      <c r="E194" t="s">
        <v>1156</v>
      </c>
      <c r="F194" t="s">
        <v>186</v>
      </c>
      <c r="G194" t="s">
        <v>79</v>
      </c>
      <c r="H194">
        <v>5</v>
      </c>
      <c r="I194" t="s">
        <v>1157</v>
      </c>
      <c r="J194" t="s">
        <v>1158</v>
      </c>
      <c r="K194" t="s">
        <v>1159</v>
      </c>
      <c r="L194" t="s">
        <v>1160</v>
      </c>
      <c r="M194" t="s">
        <v>183</v>
      </c>
      <c r="N194">
        <v>5</v>
      </c>
      <c r="O194">
        <v>5</v>
      </c>
      <c r="P194">
        <v>5</v>
      </c>
      <c r="Q194">
        <v>1</v>
      </c>
      <c r="R194">
        <v>1</v>
      </c>
      <c r="S194">
        <v>5</v>
      </c>
      <c r="T194">
        <v>5</v>
      </c>
    </row>
    <row r="195" spans="1:20" x14ac:dyDescent="0.3">
      <c r="A195">
        <v>193</v>
      </c>
      <c r="B195" t="s">
        <v>23</v>
      </c>
      <c r="C195" t="s">
        <v>176</v>
      </c>
      <c r="D195" t="s">
        <v>1161</v>
      </c>
      <c r="E195" t="s">
        <v>1162</v>
      </c>
      <c r="F195" t="s">
        <v>179</v>
      </c>
      <c r="G195" t="s">
        <v>108</v>
      </c>
      <c r="H195">
        <v>6</v>
      </c>
      <c r="I195" t="s">
        <v>1163</v>
      </c>
      <c r="J195" t="s">
        <v>1164</v>
      </c>
      <c r="K195" t="s">
        <v>1165</v>
      </c>
      <c r="L195" t="s">
        <v>1166</v>
      </c>
      <c r="M195" t="s">
        <v>183</v>
      </c>
      <c r="N195">
        <v>1</v>
      </c>
      <c r="O195">
        <v>3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hidden="1" x14ac:dyDescent="0.3">
      <c r="A196">
        <v>194</v>
      </c>
      <c r="B196" t="s">
        <v>23</v>
      </c>
      <c r="C196" t="s">
        <v>176</v>
      </c>
      <c r="D196" t="s">
        <v>1167</v>
      </c>
      <c r="E196" t="s">
        <v>1168</v>
      </c>
      <c r="F196" t="s">
        <v>186</v>
      </c>
      <c r="G196" t="s">
        <v>1169</v>
      </c>
      <c r="H196">
        <v>5</v>
      </c>
      <c r="I196" t="s">
        <v>1170</v>
      </c>
      <c r="J196" t="s">
        <v>1171</v>
      </c>
      <c r="K196" t="s">
        <v>1172</v>
      </c>
      <c r="L196" t="s">
        <v>1173</v>
      </c>
      <c r="M196" t="s">
        <v>183</v>
      </c>
      <c r="N196">
        <v>4</v>
      </c>
      <c r="O196">
        <v>4</v>
      </c>
      <c r="P196">
        <v>2</v>
      </c>
      <c r="Q196">
        <v>2</v>
      </c>
      <c r="R196">
        <v>2</v>
      </c>
      <c r="S196">
        <v>2</v>
      </c>
      <c r="T196">
        <v>4</v>
      </c>
    </row>
    <row r="197" spans="1:20" hidden="1" x14ac:dyDescent="0.3">
      <c r="A197">
        <v>195</v>
      </c>
      <c r="B197" t="s">
        <v>20</v>
      </c>
      <c r="C197" t="s">
        <v>176</v>
      </c>
      <c r="D197" t="s">
        <v>1174</v>
      </c>
      <c r="E197" t="s">
        <v>1175</v>
      </c>
      <c r="F197" t="s">
        <v>186</v>
      </c>
      <c r="G197" t="s">
        <v>79</v>
      </c>
      <c r="H197">
        <v>5</v>
      </c>
      <c r="I197" t="s">
        <v>1176</v>
      </c>
      <c r="J197" t="s">
        <v>1177</v>
      </c>
      <c r="K197" t="s">
        <v>1176</v>
      </c>
      <c r="L197" t="s">
        <v>1178</v>
      </c>
      <c r="M197" t="s">
        <v>183</v>
      </c>
      <c r="N197">
        <v>3</v>
      </c>
      <c r="O197">
        <v>5</v>
      </c>
      <c r="P197">
        <v>4</v>
      </c>
      <c r="Q197">
        <v>1</v>
      </c>
      <c r="R197">
        <v>1</v>
      </c>
      <c r="S197">
        <v>1</v>
      </c>
      <c r="T197">
        <v>5</v>
      </c>
    </row>
    <row r="198" spans="1:20" hidden="1" x14ac:dyDescent="0.3">
      <c r="A198">
        <v>196</v>
      </c>
      <c r="B198" t="s">
        <v>20</v>
      </c>
      <c r="C198" t="s">
        <v>176</v>
      </c>
      <c r="D198" t="s">
        <v>1179</v>
      </c>
      <c r="E198" t="s">
        <v>1180</v>
      </c>
      <c r="F198" t="s">
        <v>179</v>
      </c>
      <c r="G198" t="s">
        <v>1181</v>
      </c>
      <c r="H198">
        <v>4</v>
      </c>
      <c r="I198" t="s">
        <v>1182</v>
      </c>
      <c r="J198" t="s">
        <v>1183</v>
      </c>
      <c r="K198" t="s">
        <v>1182</v>
      </c>
      <c r="L198" t="s">
        <v>1184</v>
      </c>
      <c r="M198" t="s">
        <v>183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hidden="1" x14ac:dyDescent="0.3">
      <c r="A199">
        <v>197</v>
      </c>
      <c r="B199" t="s">
        <v>20</v>
      </c>
      <c r="C199" t="s">
        <v>176</v>
      </c>
      <c r="D199" t="s">
        <v>1185</v>
      </c>
      <c r="E199" t="s">
        <v>1186</v>
      </c>
      <c r="F199" t="s">
        <v>186</v>
      </c>
      <c r="G199" t="s">
        <v>112</v>
      </c>
      <c r="H199">
        <v>4</v>
      </c>
      <c r="I199" t="s">
        <v>1187</v>
      </c>
      <c r="J199" t="s">
        <v>1188</v>
      </c>
      <c r="K199" t="s">
        <v>1187</v>
      </c>
      <c r="L199" t="s">
        <v>1189</v>
      </c>
      <c r="M199" t="s">
        <v>183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</row>
    <row r="200" spans="1:20" hidden="1" x14ac:dyDescent="0.3">
      <c r="A200">
        <v>198</v>
      </c>
      <c r="B200" t="s">
        <v>20</v>
      </c>
      <c r="C200" t="s">
        <v>176</v>
      </c>
      <c r="D200" t="s">
        <v>1190</v>
      </c>
      <c r="E200" t="s">
        <v>1191</v>
      </c>
      <c r="F200" t="s">
        <v>186</v>
      </c>
      <c r="G200" t="s">
        <v>124</v>
      </c>
      <c r="H200">
        <v>4</v>
      </c>
      <c r="I200" t="s">
        <v>1192</v>
      </c>
      <c r="J200" t="s">
        <v>1193</v>
      </c>
      <c r="K200" t="s">
        <v>1192</v>
      </c>
      <c r="L200" t="s">
        <v>1194</v>
      </c>
      <c r="M200" t="s">
        <v>183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</row>
    <row r="201" spans="1:20" hidden="1" x14ac:dyDescent="0.3">
      <c r="A201">
        <v>199</v>
      </c>
      <c r="B201" t="s">
        <v>23</v>
      </c>
      <c r="C201" t="s">
        <v>176</v>
      </c>
      <c r="D201" t="s">
        <v>1195</v>
      </c>
      <c r="E201" t="s">
        <v>1196</v>
      </c>
      <c r="F201" t="s">
        <v>186</v>
      </c>
      <c r="G201" t="s">
        <v>124</v>
      </c>
      <c r="H201">
        <v>4</v>
      </c>
      <c r="I201" t="s">
        <v>1197</v>
      </c>
      <c r="J201" t="s">
        <v>251</v>
      </c>
      <c r="K201" t="s">
        <v>1197</v>
      </c>
      <c r="L201" t="s">
        <v>1198</v>
      </c>
      <c r="M201" t="s">
        <v>183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">
      <c r="A202">
        <v>200</v>
      </c>
      <c r="B202" t="s">
        <v>23</v>
      </c>
      <c r="C202" t="s">
        <v>176</v>
      </c>
      <c r="D202" t="s">
        <v>1199</v>
      </c>
      <c r="E202" t="s">
        <v>1200</v>
      </c>
      <c r="F202" t="s">
        <v>179</v>
      </c>
      <c r="G202" t="s">
        <v>79</v>
      </c>
      <c r="H202">
        <v>6</v>
      </c>
      <c r="I202" t="s">
        <v>1201</v>
      </c>
      <c r="J202" t="s">
        <v>1202</v>
      </c>
      <c r="K202" t="s">
        <v>1201</v>
      </c>
      <c r="L202" t="s">
        <v>1203</v>
      </c>
      <c r="M202" t="s">
        <v>183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</row>
    <row r="203" spans="1:20" hidden="1" x14ac:dyDescent="0.3">
      <c r="A203">
        <v>201</v>
      </c>
      <c r="B203" t="s">
        <v>23</v>
      </c>
      <c r="C203" t="s">
        <v>176</v>
      </c>
      <c r="D203" t="s">
        <v>1204</v>
      </c>
      <c r="E203" t="s">
        <v>1205</v>
      </c>
      <c r="F203" t="s">
        <v>179</v>
      </c>
      <c r="G203" t="s">
        <v>133</v>
      </c>
      <c r="H203">
        <v>4</v>
      </c>
      <c r="I203" t="s">
        <v>1206</v>
      </c>
      <c r="J203" t="s">
        <v>1207</v>
      </c>
      <c r="K203" t="s">
        <v>1206</v>
      </c>
      <c r="L203" t="s">
        <v>1208</v>
      </c>
      <c r="M203" t="s">
        <v>183</v>
      </c>
      <c r="N203">
        <v>4</v>
      </c>
      <c r="O203">
        <v>3</v>
      </c>
      <c r="P203">
        <v>2</v>
      </c>
      <c r="Q203">
        <v>1</v>
      </c>
      <c r="R203">
        <v>1</v>
      </c>
      <c r="S203">
        <v>1</v>
      </c>
      <c r="T203">
        <v>3</v>
      </c>
    </row>
    <row r="204" spans="1:20" x14ac:dyDescent="0.3">
      <c r="A204">
        <v>202</v>
      </c>
      <c r="B204" t="s">
        <v>23</v>
      </c>
      <c r="C204" t="s">
        <v>176</v>
      </c>
      <c r="D204" t="s">
        <v>1209</v>
      </c>
      <c r="E204" t="s">
        <v>1210</v>
      </c>
      <c r="F204" t="s">
        <v>179</v>
      </c>
      <c r="G204" t="s">
        <v>55</v>
      </c>
      <c r="H204">
        <v>6</v>
      </c>
      <c r="I204" t="s">
        <v>1211</v>
      </c>
      <c r="J204" t="s">
        <v>1212</v>
      </c>
      <c r="K204" t="s">
        <v>1213</v>
      </c>
      <c r="L204" t="s">
        <v>1214</v>
      </c>
      <c r="M204" t="s">
        <v>183</v>
      </c>
      <c r="N204">
        <v>5</v>
      </c>
      <c r="O204">
        <v>5</v>
      </c>
      <c r="P204">
        <v>5</v>
      </c>
      <c r="Q204">
        <v>3</v>
      </c>
      <c r="R204">
        <v>1</v>
      </c>
      <c r="S204">
        <v>4</v>
      </c>
      <c r="T204">
        <v>5</v>
      </c>
    </row>
    <row r="205" spans="1:20" hidden="1" x14ac:dyDescent="0.3">
      <c r="A205">
        <v>203</v>
      </c>
      <c r="B205" t="s">
        <v>20</v>
      </c>
      <c r="C205" t="s">
        <v>176</v>
      </c>
      <c r="D205" t="s">
        <v>1215</v>
      </c>
      <c r="E205" t="s">
        <v>1216</v>
      </c>
      <c r="F205" t="s">
        <v>186</v>
      </c>
      <c r="G205" t="s">
        <v>3</v>
      </c>
      <c r="H205">
        <v>4</v>
      </c>
      <c r="I205" t="s">
        <v>1217</v>
      </c>
      <c r="J205" t="s">
        <v>899</v>
      </c>
      <c r="K205" t="s">
        <v>1217</v>
      </c>
      <c r="L205" t="s">
        <v>1218</v>
      </c>
      <c r="M205" t="s">
        <v>183</v>
      </c>
      <c r="N205">
        <v>2</v>
      </c>
      <c r="O205">
        <v>1</v>
      </c>
      <c r="P205">
        <v>1</v>
      </c>
      <c r="Q205">
        <v>4</v>
      </c>
      <c r="R205">
        <v>1</v>
      </c>
      <c r="S205">
        <v>1</v>
      </c>
      <c r="T205">
        <v>1</v>
      </c>
    </row>
    <row r="206" spans="1:20" hidden="1" x14ac:dyDescent="0.3">
      <c r="A206">
        <v>204</v>
      </c>
      <c r="B206" t="s">
        <v>23</v>
      </c>
      <c r="C206" t="s">
        <v>176</v>
      </c>
      <c r="D206" t="s">
        <v>1219</v>
      </c>
      <c r="E206" t="s">
        <v>1220</v>
      </c>
      <c r="F206" t="s">
        <v>186</v>
      </c>
      <c r="G206" t="s">
        <v>111</v>
      </c>
      <c r="H206">
        <v>4</v>
      </c>
      <c r="I206" t="s">
        <v>1221</v>
      </c>
      <c r="J206" t="s">
        <v>1222</v>
      </c>
      <c r="K206" t="s">
        <v>1221</v>
      </c>
      <c r="L206" t="s">
        <v>1223</v>
      </c>
      <c r="M206" t="s">
        <v>183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</row>
    <row r="207" spans="1:20" hidden="1" x14ac:dyDescent="0.3">
      <c r="A207">
        <v>205</v>
      </c>
      <c r="B207" t="s">
        <v>23</v>
      </c>
      <c r="C207" t="s">
        <v>176</v>
      </c>
      <c r="D207" t="s">
        <v>1224</v>
      </c>
      <c r="E207" t="s">
        <v>1225</v>
      </c>
      <c r="F207" t="s">
        <v>179</v>
      </c>
      <c r="G207" t="s">
        <v>64</v>
      </c>
      <c r="H207">
        <v>5</v>
      </c>
      <c r="I207" t="s">
        <v>1226</v>
      </c>
      <c r="J207" t="s">
        <v>1227</v>
      </c>
      <c r="K207" t="s">
        <v>1226</v>
      </c>
      <c r="L207" t="s">
        <v>1228</v>
      </c>
      <c r="M207" t="s">
        <v>183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</row>
    <row r="208" spans="1:20" hidden="1" x14ac:dyDescent="0.3">
      <c r="A208">
        <v>206</v>
      </c>
      <c r="B208" t="s">
        <v>20</v>
      </c>
      <c r="C208" t="s">
        <v>176</v>
      </c>
      <c r="D208" t="s">
        <v>1229</v>
      </c>
      <c r="E208" t="s">
        <v>1230</v>
      </c>
      <c r="F208" t="s">
        <v>179</v>
      </c>
      <c r="G208" t="s">
        <v>114</v>
      </c>
      <c r="H208">
        <v>4</v>
      </c>
      <c r="I208" t="s">
        <v>1231</v>
      </c>
      <c r="J208" t="s">
        <v>1232</v>
      </c>
      <c r="K208" t="s">
        <v>1231</v>
      </c>
      <c r="L208" t="s">
        <v>1233</v>
      </c>
      <c r="M208" t="s">
        <v>183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">
      <c r="A209">
        <v>207</v>
      </c>
      <c r="B209" t="s">
        <v>20</v>
      </c>
      <c r="C209" t="s">
        <v>176</v>
      </c>
      <c r="D209" t="s">
        <v>1234</v>
      </c>
      <c r="E209" t="s">
        <v>1235</v>
      </c>
      <c r="F209" t="s">
        <v>186</v>
      </c>
      <c r="G209" t="s">
        <v>75</v>
      </c>
      <c r="H209">
        <v>6</v>
      </c>
      <c r="I209" t="s">
        <v>1236</v>
      </c>
      <c r="J209" t="s">
        <v>1237</v>
      </c>
      <c r="K209" t="s">
        <v>1236</v>
      </c>
      <c r="L209" t="s">
        <v>1238</v>
      </c>
      <c r="M209" t="s">
        <v>183</v>
      </c>
      <c r="N209">
        <v>4</v>
      </c>
      <c r="O209">
        <v>3</v>
      </c>
      <c r="P209">
        <v>3</v>
      </c>
      <c r="Q209">
        <v>1</v>
      </c>
      <c r="R209">
        <v>4</v>
      </c>
      <c r="S209">
        <v>3</v>
      </c>
      <c r="T209">
        <v>3</v>
      </c>
    </row>
    <row r="210" spans="1:20" hidden="1" x14ac:dyDescent="0.3">
      <c r="A210">
        <v>208</v>
      </c>
      <c r="B210" t="s">
        <v>20</v>
      </c>
      <c r="C210" t="s">
        <v>176</v>
      </c>
      <c r="D210" t="s">
        <v>1239</v>
      </c>
      <c r="E210" t="s">
        <v>1240</v>
      </c>
      <c r="F210" t="s">
        <v>179</v>
      </c>
      <c r="G210" t="s">
        <v>1241</v>
      </c>
      <c r="H210">
        <v>4</v>
      </c>
      <c r="I210" t="s">
        <v>1242</v>
      </c>
      <c r="J210" t="s">
        <v>1243</v>
      </c>
      <c r="K210" t="s">
        <v>1244</v>
      </c>
      <c r="L210" t="s">
        <v>1245</v>
      </c>
      <c r="M210" t="s">
        <v>183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</row>
    <row r="211" spans="1:20" hidden="1" x14ac:dyDescent="0.3">
      <c r="A211">
        <v>209</v>
      </c>
      <c r="B211" t="s">
        <v>20</v>
      </c>
      <c r="C211" t="s">
        <v>176</v>
      </c>
      <c r="D211" t="s">
        <v>1246</v>
      </c>
      <c r="E211" t="s">
        <v>1247</v>
      </c>
      <c r="F211" t="s">
        <v>186</v>
      </c>
      <c r="G211" t="s">
        <v>128</v>
      </c>
      <c r="H211">
        <v>5</v>
      </c>
      <c r="I211" t="s">
        <v>1248</v>
      </c>
      <c r="J211" t="s">
        <v>1249</v>
      </c>
      <c r="K211" t="s">
        <v>1248</v>
      </c>
      <c r="L211" t="s">
        <v>1250</v>
      </c>
      <c r="M211" t="s">
        <v>183</v>
      </c>
      <c r="N211">
        <v>3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</row>
    <row r="212" spans="1:20" hidden="1" x14ac:dyDescent="0.3">
      <c r="A212">
        <v>210</v>
      </c>
      <c r="B212" t="s">
        <v>23</v>
      </c>
      <c r="C212" t="s">
        <v>176</v>
      </c>
      <c r="D212" t="s">
        <v>1251</v>
      </c>
      <c r="E212" t="s">
        <v>1252</v>
      </c>
      <c r="F212" t="s">
        <v>179</v>
      </c>
      <c r="G212" t="s">
        <v>1093</v>
      </c>
      <c r="H212">
        <v>4</v>
      </c>
      <c r="I212" t="s">
        <v>1253</v>
      </c>
      <c r="J212" t="s">
        <v>1254</v>
      </c>
      <c r="K212" t="s">
        <v>1253</v>
      </c>
      <c r="L212" t="s">
        <v>1255</v>
      </c>
      <c r="M212" t="s">
        <v>183</v>
      </c>
      <c r="N212">
        <v>2</v>
      </c>
      <c r="O212">
        <v>4</v>
      </c>
      <c r="P212">
        <v>2</v>
      </c>
      <c r="Q212">
        <v>2</v>
      </c>
      <c r="R212">
        <v>2</v>
      </c>
      <c r="S212">
        <v>2</v>
      </c>
      <c r="T212">
        <v>2</v>
      </c>
    </row>
    <row r="213" spans="1:20" hidden="1" x14ac:dyDescent="0.3">
      <c r="A213">
        <v>211</v>
      </c>
      <c r="B213" t="s">
        <v>20</v>
      </c>
      <c r="C213" t="s">
        <v>176</v>
      </c>
      <c r="D213" t="s">
        <v>1256</v>
      </c>
      <c r="E213" t="s">
        <v>1257</v>
      </c>
      <c r="F213" t="s">
        <v>186</v>
      </c>
      <c r="G213" t="s">
        <v>113</v>
      </c>
      <c r="H213">
        <v>4</v>
      </c>
      <c r="I213" t="s">
        <v>1258</v>
      </c>
      <c r="J213" t="s">
        <v>1259</v>
      </c>
      <c r="K213" t="s">
        <v>1260</v>
      </c>
      <c r="L213" t="s">
        <v>1261</v>
      </c>
      <c r="M213" t="s">
        <v>183</v>
      </c>
      <c r="N213">
        <v>2</v>
      </c>
      <c r="O213">
        <v>1</v>
      </c>
      <c r="P213">
        <v>1</v>
      </c>
      <c r="Q213">
        <v>5</v>
      </c>
      <c r="R213">
        <v>4</v>
      </c>
      <c r="S213">
        <v>1</v>
      </c>
      <c r="T213">
        <v>1</v>
      </c>
    </row>
    <row r="214" spans="1:20" hidden="1" x14ac:dyDescent="0.3">
      <c r="A214">
        <v>212</v>
      </c>
      <c r="B214" t="s">
        <v>20</v>
      </c>
      <c r="C214" t="s">
        <v>176</v>
      </c>
      <c r="D214" t="s">
        <v>1262</v>
      </c>
      <c r="E214" t="s">
        <v>1263</v>
      </c>
      <c r="F214" t="s">
        <v>179</v>
      </c>
      <c r="G214" t="s">
        <v>124</v>
      </c>
      <c r="H214">
        <v>4</v>
      </c>
      <c r="I214" t="s">
        <v>1264</v>
      </c>
      <c r="J214" t="s">
        <v>1265</v>
      </c>
      <c r="K214" t="s">
        <v>1264</v>
      </c>
      <c r="L214" t="s">
        <v>1266</v>
      </c>
      <c r="M214" t="s">
        <v>183</v>
      </c>
      <c r="N214">
        <v>2</v>
      </c>
      <c r="O214">
        <v>4</v>
      </c>
      <c r="P214">
        <v>1</v>
      </c>
      <c r="Q214">
        <v>1</v>
      </c>
      <c r="R214">
        <v>4</v>
      </c>
      <c r="S214">
        <v>2</v>
      </c>
      <c r="T214">
        <v>3</v>
      </c>
    </row>
    <row r="215" spans="1:20" hidden="1" x14ac:dyDescent="0.3">
      <c r="A215">
        <v>213</v>
      </c>
      <c r="B215" t="s">
        <v>23</v>
      </c>
      <c r="C215" t="s">
        <v>176</v>
      </c>
      <c r="D215" t="s">
        <v>1267</v>
      </c>
      <c r="E215" t="s">
        <v>1268</v>
      </c>
      <c r="F215" t="s">
        <v>186</v>
      </c>
      <c r="G215" t="s">
        <v>125</v>
      </c>
      <c r="H215">
        <v>5</v>
      </c>
      <c r="I215" t="s">
        <v>1269</v>
      </c>
      <c r="J215" t="s">
        <v>1270</v>
      </c>
      <c r="K215" t="s">
        <v>1269</v>
      </c>
      <c r="L215" t="s">
        <v>1271</v>
      </c>
      <c r="M215" t="s">
        <v>183</v>
      </c>
      <c r="N215">
        <v>3</v>
      </c>
      <c r="O215">
        <v>2</v>
      </c>
      <c r="P215">
        <v>2</v>
      </c>
      <c r="Q215">
        <v>1</v>
      </c>
      <c r="R215">
        <v>3</v>
      </c>
      <c r="S215">
        <v>4</v>
      </c>
      <c r="T215">
        <v>3</v>
      </c>
    </row>
    <row r="216" spans="1:20" hidden="1" x14ac:dyDescent="0.3">
      <c r="A216">
        <v>214</v>
      </c>
      <c r="B216" t="s">
        <v>23</v>
      </c>
      <c r="C216" t="s">
        <v>176</v>
      </c>
      <c r="D216" t="s">
        <v>1272</v>
      </c>
      <c r="E216" t="s">
        <v>1273</v>
      </c>
      <c r="F216" t="s">
        <v>179</v>
      </c>
      <c r="G216" t="s">
        <v>3</v>
      </c>
      <c r="H216">
        <v>4</v>
      </c>
      <c r="I216" t="s">
        <v>1274</v>
      </c>
      <c r="J216" t="s">
        <v>1275</v>
      </c>
      <c r="K216" t="s">
        <v>1276</v>
      </c>
      <c r="L216" t="s">
        <v>1277</v>
      </c>
      <c r="M216" t="s">
        <v>183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</row>
    <row r="217" spans="1:20" hidden="1" x14ac:dyDescent="0.3">
      <c r="A217">
        <v>215</v>
      </c>
      <c r="B217" t="s">
        <v>20</v>
      </c>
      <c r="C217" t="s">
        <v>176</v>
      </c>
      <c r="D217" t="s">
        <v>1278</v>
      </c>
      <c r="E217" t="s">
        <v>1279</v>
      </c>
      <c r="F217" t="s">
        <v>186</v>
      </c>
      <c r="G217" t="s">
        <v>124</v>
      </c>
      <c r="H217">
        <v>4</v>
      </c>
      <c r="I217" t="s">
        <v>1280</v>
      </c>
      <c r="J217" t="s">
        <v>1281</v>
      </c>
      <c r="K217" t="s">
        <v>1280</v>
      </c>
      <c r="L217" t="s">
        <v>1282</v>
      </c>
      <c r="M217" t="s">
        <v>183</v>
      </c>
      <c r="N217">
        <v>2</v>
      </c>
      <c r="O217">
        <v>4</v>
      </c>
      <c r="P217">
        <v>4</v>
      </c>
      <c r="Q217">
        <v>1</v>
      </c>
      <c r="R217">
        <v>3</v>
      </c>
      <c r="S217">
        <v>4</v>
      </c>
      <c r="T217">
        <v>2</v>
      </c>
    </row>
    <row r="218" spans="1:20" hidden="1" x14ac:dyDescent="0.3">
      <c r="A218">
        <v>216</v>
      </c>
      <c r="B218" t="s">
        <v>20</v>
      </c>
      <c r="C218" t="s">
        <v>176</v>
      </c>
      <c r="D218" t="s">
        <v>1283</v>
      </c>
      <c r="E218" t="s">
        <v>1284</v>
      </c>
      <c r="F218" t="s">
        <v>179</v>
      </c>
      <c r="G218" t="s">
        <v>1285</v>
      </c>
      <c r="H218">
        <v>4</v>
      </c>
      <c r="I218" t="s">
        <v>1286</v>
      </c>
      <c r="J218" t="s">
        <v>1287</v>
      </c>
      <c r="K218" t="s">
        <v>1286</v>
      </c>
      <c r="L218" t="s">
        <v>1288</v>
      </c>
      <c r="M218" t="s">
        <v>183</v>
      </c>
      <c r="N218">
        <v>2</v>
      </c>
      <c r="O218">
        <v>2</v>
      </c>
      <c r="P218">
        <v>2</v>
      </c>
      <c r="Q218">
        <v>3</v>
      </c>
      <c r="R218">
        <v>2</v>
      </c>
      <c r="S218">
        <v>2</v>
      </c>
      <c r="T218">
        <v>2</v>
      </c>
    </row>
    <row r="219" spans="1:20" hidden="1" x14ac:dyDescent="0.3">
      <c r="A219">
        <v>217</v>
      </c>
      <c r="B219" t="s">
        <v>23</v>
      </c>
      <c r="C219" t="s">
        <v>176</v>
      </c>
      <c r="D219" t="s">
        <v>1289</v>
      </c>
      <c r="E219" t="s">
        <v>1290</v>
      </c>
      <c r="F219" t="s">
        <v>186</v>
      </c>
      <c r="G219" t="s">
        <v>116</v>
      </c>
      <c r="H219">
        <v>3</v>
      </c>
      <c r="I219" t="s">
        <v>1291</v>
      </c>
      <c r="J219" t="s">
        <v>1292</v>
      </c>
      <c r="K219" t="s">
        <v>1291</v>
      </c>
      <c r="L219" t="s">
        <v>985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hidden="1" x14ac:dyDescent="0.3">
      <c r="A220">
        <v>218</v>
      </c>
      <c r="B220" t="s">
        <v>20</v>
      </c>
      <c r="C220" t="s">
        <v>176</v>
      </c>
      <c r="D220" t="s">
        <v>1293</v>
      </c>
      <c r="E220" t="s">
        <v>1294</v>
      </c>
      <c r="F220" t="s">
        <v>186</v>
      </c>
      <c r="G220" t="s">
        <v>93</v>
      </c>
      <c r="H220">
        <v>5</v>
      </c>
      <c r="I220" t="s">
        <v>1295</v>
      </c>
      <c r="J220" t="s">
        <v>1296</v>
      </c>
      <c r="K220" t="s">
        <v>1295</v>
      </c>
      <c r="L220" t="s">
        <v>1297</v>
      </c>
      <c r="M220" t="s">
        <v>183</v>
      </c>
      <c r="N220">
        <v>2</v>
      </c>
      <c r="O220">
        <v>4</v>
      </c>
      <c r="P220">
        <v>4</v>
      </c>
      <c r="Q220">
        <v>1</v>
      </c>
      <c r="R220">
        <v>1</v>
      </c>
      <c r="S220">
        <v>1</v>
      </c>
      <c r="T220">
        <v>1</v>
      </c>
    </row>
    <row r="221" spans="1:20" x14ac:dyDescent="0.3">
      <c r="A221">
        <v>219</v>
      </c>
      <c r="B221" t="s">
        <v>23</v>
      </c>
      <c r="C221" t="s">
        <v>176</v>
      </c>
      <c r="D221" t="s">
        <v>1298</v>
      </c>
      <c r="E221" t="s">
        <v>1299</v>
      </c>
      <c r="F221" t="s">
        <v>186</v>
      </c>
      <c r="G221" t="s">
        <v>49</v>
      </c>
      <c r="H221">
        <v>6</v>
      </c>
      <c r="I221" t="s">
        <v>1300</v>
      </c>
      <c r="J221" t="s">
        <v>1301</v>
      </c>
      <c r="K221" t="s">
        <v>1300</v>
      </c>
      <c r="L221" t="s">
        <v>1302</v>
      </c>
      <c r="M221" t="s">
        <v>183</v>
      </c>
      <c r="N221">
        <v>5</v>
      </c>
      <c r="O221">
        <v>4</v>
      </c>
      <c r="P221">
        <v>3</v>
      </c>
      <c r="Q221">
        <v>2</v>
      </c>
      <c r="R221">
        <v>4</v>
      </c>
      <c r="S221">
        <v>4</v>
      </c>
      <c r="T221">
        <v>4</v>
      </c>
    </row>
    <row r="222" spans="1:20" hidden="1" x14ac:dyDescent="0.3">
      <c r="A222">
        <v>220</v>
      </c>
      <c r="B222" t="s">
        <v>20</v>
      </c>
      <c r="C222" t="s">
        <v>176</v>
      </c>
      <c r="D222" t="s">
        <v>1303</v>
      </c>
      <c r="E222" t="s">
        <v>1304</v>
      </c>
      <c r="F222" t="s">
        <v>186</v>
      </c>
      <c r="G222" t="s">
        <v>134</v>
      </c>
      <c r="H222">
        <v>4</v>
      </c>
      <c r="I222" t="s">
        <v>1305</v>
      </c>
      <c r="J222" t="s">
        <v>1306</v>
      </c>
      <c r="K222" t="s">
        <v>1305</v>
      </c>
      <c r="L222" t="s">
        <v>1307</v>
      </c>
      <c r="M222" t="s">
        <v>183</v>
      </c>
      <c r="N222">
        <v>4</v>
      </c>
      <c r="O222">
        <v>1</v>
      </c>
      <c r="P222">
        <v>1</v>
      </c>
      <c r="Q222">
        <v>1</v>
      </c>
      <c r="R222">
        <v>3</v>
      </c>
      <c r="S222">
        <v>2</v>
      </c>
      <c r="T222">
        <v>1</v>
      </c>
    </row>
    <row r="223" spans="1:20" hidden="1" x14ac:dyDescent="0.3">
      <c r="A223">
        <v>221</v>
      </c>
      <c r="B223" t="s">
        <v>20</v>
      </c>
      <c r="C223" t="s">
        <v>176</v>
      </c>
      <c r="D223" t="s">
        <v>1308</v>
      </c>
      <c r="E223" t="s">
        <v>1309</v>
      </c>
      <c r="F223" t="s">
        <v>186</v>
      </c>
      <c r="G223" t="s">
        <v>111</v>
      </c>
      <c r="H223">
        <v>4</v>
      </c>
      <c r="I223" t="s">
        <v>1310</v>
      </c>
      <c r="J223" t="s">
        <v>1311</v>
      </c>
      <c r="K223" t="s">
        <v>1310</v>
      </c>
      <c r="L223" t="s">
        <v>1312</v>
      </c>
      <c r="M223" t="s">
        <v>183</v>
      </c>
      <c r="N223">
        <v>2</v>
      </c>
      <c r="O223">
        <v>2</v>
      </c>
      <c r="P223">
        <v>2</v>
      </c>
      <c r="Q223">
        <v>3</v>
      </c>
      <c r="R223">
        <v>3</v>
      </c>
      <c r="S223">
        <v>3</v>
      </c>
      <c r="T223">
        <v>2</v>
      </c>
    </row>
    <row r="224" spans="1:20" hidden="1" x14ac:dyDescent="0.3">
      <c r="A224">
        <v>222</v>
      </c>
      <c r="B224" t="s">
        <v>20</v>
      </c>
      <c r="C224" t="s">
        <v>176</v>
      </c>
      <c r="D224" t="s">
        <v>1313</v>
      </c>
      <c r="E224" t="s">
        <v>1314</v>
      </c>
      <c r="F224" t="s">
        <v>179</v>
      </c>
      <c r="G224" t="s">
        <v>134</v>
      </c>
      <c r="H224">
        <v>4</v>
      </c>
      <c r="I224" t="s">
        <v>1315</v>
      </c>
      <c r="J224" t="s">
        <v>1316</v>
      </c>
      <c r="K224" t="s">
        <v>1317</v>
      </c>
      <c r="L224" t="s">
        <v>1318</v>
      </c>
      <c r="M224" t="s">
        <v>183</v>
      </c>
      <c r="N224">
        <v>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hidden="1" x14ac:dyDescent="0.3">
      <c r="A225">
        <v>223</v>
      </c>
      <c r="B225" t="s">
        <v>20</v>
      </c>
      <c r="C225" t="s">
        <v>176</v>
      </c>
      <c r="D225" t="s">
        <v>1319</v>
      </c>
      <c r="E225" t="s">
        <v>1320</v>
      </c>
      <c r="F225" t="s">
        <v>186</v>
      </c>
      <c r="G225" t="s">
        <v>18</v>
      </c>
      <c r="H225">
        <v>4</v>
      </c>
      <c r="I225" t="s">
        <v>1321</v>
      </c>
      <c r="J225" t="s">
        <v>1322</v>
      </c>
      <c r="K225" t="s">
        <v>1321</v>
      </c>
      <c r="L225" t="s">
        <v>985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hidden="1" x14ac:dyDescent="0.3">
      <c r="A226">
        <v>224</v>
      </c>
      <c r="B226" t="s">
        <v>20</v>
      </c>
      <c r="C226" t="s">
        <v>176</v>
      </c>
      <c r="D226" t="s">
        <v>1323</v>
      </c>
      <c r="E226" t="s">
        <v>1324</v>
      </c>
      <c r="F226" t="s">
        <v>179</v>
      </c>
      <c r="G226" t="s">
        <v>125</v>
      </c>
      <c r="H226">
        <v>4</v>
      </c>
      <c r="I226" t="s">
        <v>1325</v>
      </c>
      <c r="J226" t="s">
        <v>1326</v>
      </c>
      <c r="K226" t="s">
        <v>1325</v>
      </c>
      <c r="L226" t="s">
        <v>1327</v>
      </c>
      <c r="M226" t="s">
        <v>183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hidden="1" x14ac:dyDescent="0.3">
      <c r="A227">
        <v>225</v>
      </c>
      <c r="B227" t="s">
        <v>23</v>
      </c>
      <c r="C227" t="s">
        <v>176</v>
      </c>
      <c r="D227" t="s">
        <v>1328</v>
      </c>
      <c r="E227" t="s">
        <v>1329</v>
      </c>
      <c r="F227" t="s">
        <v>186</v>
      </c>
      <c r="G227" t="s">
        <v>1330</v>
      </c>
      <c r="H227">
        <v>5</v>
      </c>
      <c r="I227" t="s">
        <v>1286</v>
      </c>
      <c r="J227" t="s">
        <v>1287</v>
      </c>
      <c r="K227" t="s">
        <v>1286</v>
      </c>
      <c r="L227" t="s">
        <v>1288</v>
      </c>
      <c r="M227" t="s">
        <v>183</v>
      </c>
      <c r="N227">
        <v>5</v>
      </c>
      <c r="O227">
        <v>5</v>
      </c>
      <c r="P227">
        <v>5</v>
      </c>
      <c r="Q227">
        <v>4</v>
      </c>
      <c r="R227">
        <v>3</v>
      </c>
      <c r="S227">
        <v>3</v>
      </c>
      <c r="T227">
        <v>5</v>
      </c>
    </row>
    <row r="228" spans="1:20" hidden="1" x14ac:dyDescent="0.3">
      <c r="A228">
        <v>226</v>
      </c>
      <c r="B228" t="s">
        <v>23</v>
      </c>
      <c r="C228" t="s">
        <v>176</v>
      </c>
      <c r="D228" t="s">
        <v>1331</v>
      </c>
      <c r="E228" t="s">
        <v>1332</v>
      </c>
      <c r="F228" t="s">
        <v>186</v>
      </c>
      <c r="G228" t="s">
        <v>124</v>
      </c>
      <c r="H228">
        <v>4</v>
      </c>
      <c r="I228" t="s">
        <v>1333</v>
      </c>
      <c r="J228" t="s">
        <v>1334</v>
      </c>
      <c r="K228" t="s">
        <v>1333</v>
      </c>
      <c r="L228" t="s">
        <v>1335</v>
      </c>
      <c r="M228" t="s">
        <v>183</v>
      </c>
      <c r="N228">
        <v>3</v>
      </c>
      <c r="O228">
        <v>3</v>
      </c>
      <c r="P228">
        <v>3</v>
      </c>
      <c r="Q228">
        <v>1</v>
      </c>
      <c r="R228">
        <v>1</v>
      </c>
      <c r="S228">
        <v>1</v>
      </c>
      <c r="T228">
        <v>3</v>
      </c>
    </row>
    <row r="229" spans="1:20" x14ac:dyDescent="0.3">
      <c r="A229">
        <v>227</v>
      </c>
      <c r="B229" t="s">
        <v>23</v>
      </c>
      <c r="C229" t="s">
        <v>176</v>
      </c>
      <c r="D229" t="s">
        <v>1336</v>
      </c>
      <c r="E229" t="s">
        <v>1337</v>
      </c>
      <c r="F229" t="s">
        <v>179</v>
      </c>
      <c r="G229" t="s">
        <v>129</v>
      </c>
      <c r="H229">
        <v>6</v>
      </c>
      <c r="I229" t="s">
        <v>1338</v>
      </c>
      <c r="J229" t="s">
        <v>1339</v>
      </c>
      <c r="K229" t="s">
        <v>1338</v>
      </c>
      <c r="L229" t="s">
        <v>1340</v>
      </c>
      <c r="M229" t="s">
        <v>183</v>
      </c>
      <c r="N229">
        <v>3</v>
      </c>
      <c r="O229">
        <v>3</v>
      </c>
      <c r="P229">
        <v>3</v>
      </c>
      <c r="Q229">
        <v>2</v>
      </c>
      <c r="R229">
        <v>2</v>
      </c>
      <c r="S229">
        <v>3</v>
      </c>
      <c r="T229">
        <v>2</v>
      </c>
    </row>
    <row r="230" spans="1:20" hidden="1" x14ac:dyDescent="0.3">
      <c r="A230">
        <v>228</v>
      </c>
      <c r="B230" t="s">
        <v>23</v>
      </c>
      <c r="C230" t="s">
        <v>176</v>
      </c>
      <c r="D230" t="s">
        <v>1341</v>
      </c>
      <c r="E230" t="s">
        <v>1342</v>
      </c>
      <c r="F230" t="s">
        <v>186</v>
      </c>
      <c r="G230" t="s">
        <v>129</v>
      </c>
      <c r="H230">
        <v>5</v>
      </c>
      <c r="I230" t="s">
        <v>1343</v>
      </c>
      <c r="J230" t="s">
        <v>1344</v>
      </c>
      <c r="K230" t="s">
        <v>1343</v>
      </c>
      <c r="L230" t="s">
        <v>1345</v>
      </c>
      <c r="M230" t="s">
        <v>183</v>
      </c>
      <c r="N230">
        <v>3</v>
      </c>
      <c r="O230">
        <v>3</v>
      </c>
      <c r="P230">
        <v>2</v>
      </c>
      <c r="Q230">
        <v>2</v>
      </c>
      <c r="R230">
        <v>2</v>
      </c>
      <c r="S230">
        <v>2</v>
      </c>
      <c r="T230">
        <v>3</v>
      </c>
    </row>
    <row r="231" spans="1:20" hidden="1" x14ac:dyDescent="0.3">
      <c r="A231">
        <v>229</v>
      </c>
      <c r="B231" t="s">
        <v>20</v>
      </c>
      <c r="C231" t="s">
        <v>176</v>
      </c>
      <c r="D231" t="s">
        <v>1346</v>
      </c>
      <c r="E231" t="s">
        <v>1347</v>
      </c>
      <c r="F231" t="s">
        <v>179</v>
      </c>
      <c r="G231" t="s">
        <v>125</v>
      </c>
      <c r="H231">
        <v>5</v>
      </c>
      <c r="I231" t="s">
        <v>1348</v>
      </c>
      <c r="J231" t="s">
        <v>1349</v>
      </c>
      <c r="K231" t="s">
        <v>1348</v>
      </c>
      <c r="L231" t="s">
        <v>1350</v>
      </c>
      <c r="M231" t="s">
        <v>183</v>
      </c>
      <c r="N231">
        <v>3</v>
      </c>
      <c r="O231">
        <v>4</v>
      </c>
      <c r="P231">
        <v>3</v>
      </c>
      <c r="Q231">
        <v>2</v>
      </c>
      <c r="R231">
        <v>3</v>
      </c>
      <c r="S231">
        <v>4</v>
      </c>
      <c r="T231">
        <v>4</v>
      </c>
    </row>
    <row r="232" spans="1:20" hidden="1" x14ac:dyDescent="0.3">
      <c r="A232">
        <v>230</v>
      </c>
      <c r="B232" t="s">
        <v>23</v>
      </c>
      <c r="C232" t="s">
        <v>176</v>
      </c>
      <c r="D232" t="s">
        <v>1351</v>
      </c>
      <c r="E232" t="s">
        <v>1352</v>
      </c>
      <c r="F232" t="s">
        <v>186</v>
      </c>
      <c r="G232" t="s">
        <v>91</v>
      </c>
      <c r="H232">
        <v>5</v>
      </c>
      <c r="I232" t="s">
        <v>1353</v>
      </c>
      <c r="J232" t="s">
        <v>1354</v>
      </c>
      <c r="K232" t="s">
        <v>1353</v>
      </c>
      <c r="L232" t="s">
        <v>1355</v>
      </c>
      <c r="M232" t="s">
        <v>183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">
      <c r="A233">
        <v>231</v>
      </c>
      <c r="B233" t="s">
        <v>20</v>
      </c>
      <c r="C233" t="s">
        <v>176</v>
      </c>
      <c r="D233" t="s">
        <v>1356</v>
      </c>
      <c r="E233" t="s">
        <v>1357</v>
      </c>
      <c r="F233" t="s">
        <v>186</v>
      </c>
      <c r="G233" t="s">
        <v>1358</v>
      </c>
      <c r="H233">
        <v>6</v>
      </c>
      <c r="I233" t="s">
        <v>1359</v>
      </c>
      <c r="J233" t="s">
        <v>1360</v>
      </c>
      <c r="K233" t="s">
        <v>1359</v>
      </c>
      <c r="L233" t="s">
        <v>1361</v>
      </c>
      <c r="M233" t="s">
        <v>183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</row>
    <row r="234" spans="1:20" hidden="1" x14ac:dyDescent="0.3">
      <c r="A234">
        <v>232</v>
      </c>
      <c r="B234" t="s">
        <v>23</v>
      </c>
      <c r="C234" t="s">
        <v>176</v>
      </c>
      <c r="D234" t="s">
        <v>1362</v>
      </c>
      <c r="E234" t="s">
        <v>1363</v>
      </c>
      <c r="F234" t="s">
        <v>179</v>
      </c>
      <c r="G234" t="s">
        <v>1129</v>
      </c>
      <c r="H234">
        <v>5</v>
      </c>
      <c r="I234" t="s">
        <v>1364</v>
      </c>
      <c r="J234" t="s">
        <v>1365</v>
      </c>
      <c r="K234" t="s">
        <v>1366</v>
      </c>
      <c r="L234" t="s">
        <v>1367</v>
      </c>
      <c r="M234" t="s">
        <v>183</v>
      </c>
      <c r="N234">
        <v>3</v>
      </c>
      <c r="O234">
        <v>4</v>
      </c>
      <c r="P234">
        <v>4</v>
      </c>
      <c r="Q234">
        <v>4</v>
      </c>
      <c r="R234">
        <v>3</v>
      </c>
      <c r="S234">
        <v>3</v>
      </c>
      <c r="T234">
        <v>4</v>
      </c>
    </row>
    <row r="235" spans="1:20" hidden="1" x14ac:dyDescent="0.3">
      <c r="A235">
        <v>233</v>
      </c>
      <c r="B235" t="s">
        <v>20</v>
      </c>
      <c r="C235" t="s">
        <v>176</v>
      </c>
      <c r="D235" t="s">
        <v>1368</v>
      </c>
      <c r="E235" t="s">
        <v>1369</v>
      </c>
      <c r="F235" t="s">
        <v>186</v>
      </c>
      <c r="G235" t="s">
        <v>124</v>
      </c>
      <c r="H235">
        <v>4</v>
      </c>
      <c r="I235" t="s">
        <v>1370</v>
      </c>
      <c r="J235" t="s">
        <v>1371</v>
      </c>
      <c r="K235" t="s">
        <v>1370</v>
      </c>
      <c r="L235" t="s">
        <v>1372</v>
      </c>
      <c r="M235" t="s">
        <v>183</v>
      </c>
      <c r="N235">
        <v>3</v>
      </c>
      <c r="O235">
        <v>4</v>
      </c>
      <c r="P235">
        <v>2</v>
      </c>
      <c r="Q235">
        <v>2</v>
      </c>
      <c r="R235">
        <v>2</v>
      </c>
      <c r="S235">
        <v>4</v>
      </c>
      <c r="T235">
        <v>4</v>
      </c>
    </row>
    <row r="236" spans="1:20" hidden="1" x14ac:dyDescent="0.3">
      <c r="A236">
        <v>234</v>
      </c>
      <c r="B236" t="s">
        <v>23</v>
      </c>
      <c r="C236" t="s">
        <v>176</v>
      </c>
      <c r="D236" t="s">
        <v>1373</v>
      </c>
      <c r="E236" t="s">
        <v>1374</v>
      </c>
      <c r="F236" t="s">
        <v>186</v>
      </c>
      <c r="G236" t="s">
        <v>93</v>
      </c>
      <c r="H236">
        <v>4</v>
      </c>
      <c r="I236" t="s">
        <v>1375</v>
      </c>
      <c r="J236" t="s">
        <v>1376</v>
      </c>
      <c r="K236" t="s">
        <v>1375</v>
      </c>
      <c r="L236" t="s">
        <v>985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">
      <c r="A237">
        <v>235</v>
      </c>
      <c r="B237" t="s">
        <v>23</v>
      </c>
      <c r="C237" t="s">
        <v>176</v>
      </c>
      <c r="D237" t="s">
        <v>1377</v>
      </c>
      <c r="E237" t="s">
        <v>1378</v>
      </c>
      <c r="F237" t="s">
        <v>186</v>
      </c>
      <c r="G237" t="s">
        <v>120</v>
      </c>
      <c r="H237">
        <v>6</v>
      </c>
      <c r="I237" t="s">
        <v>1379</v>
      </c>
      <c r="J237" t="s">
        <v>1380</v>
      </c>
      <c r="K237" t="s">
        <v>1381</v>
      </c>
      <c r="L237" t="s">
        <v>1382</v>
      </c>
      <c r="M237" t="s">
        <v>183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</row>
    <row r="238" spans="1:20" x14ac:dyDescent="0.3">
      <c r="A238">
        <v>236</v>
      </c>
      <c r="B238" t="s">
        <v>23</v>
      </c>
      <c r="C238" t="s">
        <v>176</v>
      </c>
      <c r="D238" t="s">
        <v>1383</v>
      </c>
      <c r="E238" t="s">
        <v>1384</v>
      </c>
      <c r="F238" t="s">
        <v>186</v>
      </c>
      <c r="G238" t="s">
        <v>91</v>
      </c>
      <c r="H238">
        <v>6</v>
      </c>
      <c r="I238" t="s">
        <v>1385</v>
      </c>
      <c r="J238" t="s">
        <v>1386</v>
      </c>
      <c r="K238" t="s">
        <v>1385</v>
      </c>
      <c r="L238" t="s">
        <v>1387</v>
      </c>
      <c r="M238" t="s">
        <v>183</v>
      </c>
      <c r="N238">
        <v>3</v>
      </c>
      <c r="O238">
        <v>4</v>
      </c>
      <c r="P238">
        <v>3</v>
      </c>
      <c r="Q238">
        <v>3</v>
      </c>
      <c r="R238">
        <v>3</v>
      </c>
      <c r="S238">
        <v>4</v>
      </c>
      <c r="T238">
        <v>3</v>
      </c>
    </row>
    <row r="239" spans="1:20" hidden="1" x14ac:dyDescent="0.3">
      <c r="A239">
        <v>237</v>
      </c>
      <c r="B239" t="s">
        <v>20</v>
      </c>
      <c r="C239" t="s">
        <v>176</v>
      </c>
      <c r="D239" t="s">
        <v>1388</v>
      </c>
      <c r="E239" t="s">
        <v>1389</v>
      </c>
      <c r="F239" t="s">
        <v>186</v>
      </c>
      <c r="G239" t="s">
        <v>132</v>
      </c>
      <c r="H239">
        <v>5</v>
      </c>
      <c r="I239" t="s">
        <v>1390</v>
      </c>
      <c r="J239" t="s">
        <v>899</v>
      </c>
      <c r="K239" t="s">
        <v>1390</v>
      </c>
      <c r="L239" t="s">
        <v>985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hidden="1" x14ac:dyDescent="0.3">
      <c r="A240">
        <v>238</v>
      </c>
      <c r="B240" t="s">
        <v>23</v>
      </c>
      <c r="C240" t="s">
        <v>176</v>
      </c>
      <c r="D240" t="s">
        <v>1391</v>
      </c>
      <c r="E240" t="s">
        <v>1392</v>
      </c>
      <c r="F240" t="s">
        <v>179</v>
      </c>
      <c r="G240" t="s">
        <v>85</v>
      </c>
      <c r="H240">
        <v>4</v>
      </c>
      <c r="I240" t="s">
        <v>1393</v>
      </c>
      <c r="J240" t="s">
        <v>1029</v>
      </c>
      <c r="K240" t="s">
        <v>1393</v>
      </c>
      <c r="L240" t="s">
        <v>1394</v>
      </c>
      <c r="M240" t="s">
        <v>183</v>
      </c>
      <c r="N240">
        <v>3</v>
      </c>
      <c r="O240">
        <v>2</v>
      </c>
      <c r="P240">
        <v>2</v>
      </c>
      <c r="Q240">
        <v>2</v>
      </c>
      <c r="R240">
        <v>3</v>
      </c>
      <c r="S240">
        <v>2</v>
      </c>
      <c r="T240">
        <v>3</v>
      </c>
    </row>
    <row r="241" spans="1:20" x14ac:dyDescent="0.3">
      <c r="A241">
        <v>239</v>
      </c>
      <c r="B241" t="s">
        <v>23</v>
      </c>
      <c r="C241" t="s">
        <v>176</v>
      </c>
      <c r="D241" t="s">
        <v>1395</v>
      </c>
      <c r="E241" t="s">
        <v>1396</v>
      </c>
      <c r="F241" t="s">
        <v>186</v>
      </c>
      <c r="G241" t="s">
        <v>132</v>
      </c>
      <c r="H241">
        <v>6</v>
      </c>
      <c r="I241" t="s">
        <v>1397</v>
      </c>
      <c r="J241" t="s">
        <v>1398</v>
      </c>
      <c r="K241" t="s">
        <v>1397</v>
      </c>
      <c r="L241" t="s">
        <v>1399</v>
      </c>
      <c r="M241" t="s">
        <v>183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</row>
    <row r="242" spans="1:20" x14ac:dyDescent="0.3">
      <c r="A242">
        <v>240</v>
      </c>
      <c r="B242" t="s">
        <v>20</v>
      </c>
      <c r="C242" t="s">
        <v>176</v>
      </c>
      <c r="D242" t="s">
        <v>1400</v>
      </c>
      <c r="E242" t="s">
        <v>1401</v>
      </c>
      <c r="F242" t="s">
        <v>186</v>
      </c>
      <c r="G242" t="s">
        <v>73</v>
      </c>
      <c r="H242">
        <v>6</v>
      </c>
      <c r="I242" t="s">
        <v>1402</v>
      </c>
      <c r="J242" t="s">
        <v>1403</v>
      </c>
      <c r="K242" t="s">
        <v>1404</v>
      </c>
      <c r="L242" t="s">
        <v>1405</v>
      </c>
      <c r="M242" t="s">
        <v>183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hidden="1" x14ac:dyDescent="0.3">
      <c r="A243">
        <v>241</v>
      </c>
      <c r="B243" t="s">
        <v>20</v>
      </c>
      <c r="C243" t="s">
        <v>176</v>
      </c>
      <c r="D243" t="s">
        <v>1406</v>
      </c>
      <c r="E243" t="s">
        <v>1407</v>
      </c>
      <c r="F243" t="s">
        <v>179</v>
      </c>
      <c r="G243" t="s">
        <v>130</v>
      </c>
      <c r="H243">
        <v>4</v>
      </c>
      <c r="I243" t="s">
        <v>1408</v>
      </c>
      <c r="J243" t="s">
        <v>1409</v>
      </c>
      <c r="K243" t="s">
        <v>1408</v>
      </c>
      <c r="L243" t="s">
        <v>1410</v>
      </c>
      <c r="M243" t="s">
        <v>183</v>
      </c>
      <c r="N243">
        <v>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hidden="1" x14ac:dyDescent="0.3">
      <c r="A244">
        <v>242</v>
      </c>
      <c r="B244" t="s">
        <v>23</v>
      </c>
      <c r="C244" t="s">
        <v>176</v>
      </c>
      <c r="D244" t="s">
        <v>1411</v>
      </c>
      <c r="E244" t="s">
        <v>1412</v>
      </c>
      <c r="F244" t="s">
        <v>186</v>
      </c>
      <c r="G244" t="s">
        <v>112</v>
      </c>
      <c r="H244">
        <v>4</v>
      </c>
      <c r="I244" t="s">
        <v>1413</v>
      </c>
      <c r="J244" t="s">
        <v>1414</v>
      </c>
      <c r="K244" t="s">
        <v>1413</v>
      </c>
      <c r="L244" t="s">
        <v>1415</v>
      </c>
      <c r="M244" t="s">
        <v>183</v>
      </c>
      <c r="N244">
        <v>2</v>
      </c>
      <c r="O244">
        <v>5</v>
      </c>
      <c r="P244">
        <v>4</v>
      </c>
      <c r="Q244">
        <v>1</v>
      </c>
      <c r="R244">
        <v>3</v>
      </c>
      <c r="S244">
        <v>2</v>
      </c>
      <c r="T244">
        <v>4</v>
      </c>
    </row>
    <row r="245" spans="1:20" hidden="1" x14ac:dyDescent="0.3">
      <c r="A245">
        <v>243</v>
      </c>
      <c r="B245" t="s">
        <v>23</v>
      </c>
      <c r="C245" t="s">
        <v>176</v>
      </c>
      <c r="D245" t="s">
        <v>1416</v>
      </c>
      <c r="E245" t="s">
        <v>1417</v>
      </c>
      <c r="F245" t="s">
        <v>186</v>
      </c>
      <c r="G245" t="s">
        <v>73</v>
      </c>
      <c r="H245">
        <v>4</v>
      </c>
      <c r="I245" t="s">
        <v>1418</v>
      </c>
      <c r="J245" t="s">
        <v>1419</v>
      </c>
      <c r="K245" t="s">
        <v>1418</v>
      </c>
      <c r="L245" t="s">
        <v>1420</v>
      </c>
      <c r="M245" t="s">
        <v>183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hidden="1" x14ac:dyDescent="0.3">
      <c r="A246">
        <v>244</v>
      </c>
      <c r="B246" t="s">
        <v>23</v>
      </c>
      <c r="C246" t="s">
        <v>176</v>
      </c>
      <c r="D246" t="s">
        <v>1421</v>
      </c>
      <c r="E246" t="s">
        <v>1422</v>
      </c>
      <c r="F246" t="s">
        <v>186</v>
      </c>
      <c r="G246" t="s">
        <v>95</v>
      </c>
      <c r="H246">
        <v>4</v>
      </c>
      <c r="I246" t="s">
        <v>1423</v>
      </c>
      <c r="J246" t="s">
        <v>1424</v>
      </c>
      <c r="K246" t="s">
        <v>1423</v>
      </c>
      <c r="L246" t="s">
        <v>1425</v>
      </c>
      <c r="M246" t="s">
        <v>183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 x14ac:dyDescent="0.3">
      <c r="A247">
        <v>245</v>
      </c>
      <c r="B247" t="s">
        <v>20</v>
      </c>
      <c r="C247" t="s">
        <v>176</v>
      </c>
      <c r="D247" t="s">
        <v>1426</v>
      </c>
      <c r="E247" t="s">
        <v>1427</v>
      </c>
      <c r="F247" t="s">
        <v>186</v>
      </c>
      <c r="G247" t="s">
        <v>95</v>
      </c>
      <c r="H247">
        <v>6</v>
      </c>
      <c r="I247" t="s">
        <v>1423</v>
      </c>
      <c r="J247" t="s">
        <v>1424</v>
      </c>
      <c r="K247" t="s">
        <v>1423</v>
      </c>
      <c r="L247" t="s">
        <v>1425</v>
      </c>
      <c r="M247" t="s">
        <v>183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 hidden="1" x14ac:dyDescent="0.3">
      <c r="A248">
        <v>246</v>
      </c>
      <c r="B248" t="s">
        <v>20</v>
      </c>
      <c r="C248" t="s">
        <v>176</v>
      </c>
      <c r="D248" t="s">
        <v>1428</v>
      </c>
      <c r="E248" t="s">
        <v>1429</v>
      </c>
      <c r="F248" t="s">
        <v>179</v>
      </c>
      <c r="G248" t="s">
        <v>111</v>
      </c>
      <c r="H248">
        <v>4</v>
      </c>
      <c r="I248" t="s">
        <v>1430</v>
      </c>
      <c r="J248" t="s">
        <v>1431</v>
      </c>
      <c r="K248" t="s">
        <v>1430</v>
      </c>
      <c r="L248" t="s">
        <v>1432</v>
      </c>
      <c r="M248" t="s">
        <v>183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hidden="1" x14ac:dyDescent="0.3">
      <c r="A249">
        <v>247</v>
      </c>
      <c r="B249" t="s">
        <v>23</v>
      </c>
      <c r="C249" t="s">
        <v>176</v>
      </c>
      <c r="D249" t="s">
        <v>1433</v>
      </c>
      <c r="E249" t="s">
        <v>1434</v>
      </c>
      <c r="F249" t="s">
        <v>186</v>
      </c>
      <c r="G249" t="s">
        <v>85</v>
      </c>
      <c r="H249">
        <v>5</v>
      </c>
      <c r="I249" t="s">
        <v>1435</v>
      </c>
      <c r="J249" t="s">
        <v>1436</v>
      </c>
      <c r="K249" t="s">
        <v>1435</v>
      </c>
      <c r="L249" t="s">
        <v>1437</v>
      </c>
      <c r="M249" t="s">
        <v>183</v>
      </c>
      <c r="N249">
        <v>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">
      <c r="A250">
        <v>248</v>
      </c>
      <c r="B250" t="s">
        <v>20</v>
      </c>
      <c r="C250" t="s">
        <v>176</v>
      </c>
      <c r="D250" t="s">
        <v>1438</v>
      </c>
      <c r="E250" t="s">
        <v>1439</v>
      </c>
      <c r="F250" t="s">
        <v>179</v>
      </c>
      <c r="G250" t="s">
        <v>111</v>
      </c>
      <c r="H250">
        <v>6</v>
      </c>
      <c r="I250" t="s">
        <v>1440</v>
      </c>
      <c r="J250" t="s">
        <v>1441</v>
      </c>
      <c r="K250" t="s">
        <v>1442</v>
      </c>
      <c r="L250" t="s">
        <v>1443</v>
      </c>
      <c r="M250" t="s">
        <v>183</v>
      </c>
      <c r="N250">
        <v>3</v>
      </c>
      <c r="O250">
        <v>3</v>
      </c>
      <c r="P250">
        <v>2</v>
      </c>
      <c r="Q250">
        <v>2</v>
      </c>
      <c r="R250">
        <v>2</v>
      </c>
      <c r="S250">
        <v>2</v>
      </c>
      <c r="T250">
        <v>2</v>
      </c>
    </row>
    <row r="251" spans="1:20" hidden="1" x14ac:dyDescent="0.3">
      <c r="A251">
        <v>249</v>
      </c>
      <c r="B251" t="s">
        <v>23</v>
      </c>
      <c r="C251" t="s">
        <v>176</v>
      </c>
      <c r="D251" t="s">
        <v>1444</v>
      </c>
      <c r="E251" t="s">
        <v>1445</v>
      </c>
      <c r="F251" t="s">
        <v>186</v>
      </c>
      <c r="G251" t="s">
        <v>114</v>
      </c>
      <c r="H251">
        <v>4</v>
      </c>
      <c r="I251" t="s">
        <v>1446</v>
      </c>
      <c r="J251" t="s">
        <v>1447</v>
      </c>
      <c r="K251" t="s">
        <v>1446</v>
      </c>
      <c r="L251" t="s">
        <v>1448</v>
      </c>
      <c r="M251" t="s">
        <v>183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</row>
    <row r="252" spans="1:20" x14ac:dyDescent="0.3">
      <c r="A252">
        <v>250</v>
      </c>
      <c r="B252" t="s">
        <v>20</v>
      </c>
      <c r="C252" t="s">
        <v>176</v>
      </c>
      <c r="D252" t="s">
        <v>1449</v>
      </c>
      <c r="E252" t="s">
        <v>1450</v>
      </c>
      <c r="F252" t="s">
        <v>186</v>
      </c>
      <c r="G252" t="s">
        <v>124</v>
      </c>
      <c r="H252">
        <v>6</v>
      </c>
      <c r="I252" t="s">
        <v>1451</v>
      </c>
      <c r="J252" t="s">
        <v>1452</v>
      </c>
      <c r="K252" t="s">
        <v>1451</v>
      </c>
      <c r="L252" t="s">
        <v>985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hidden="1" x14ac:dyDescent="0.3">
      <c r="A253">
        <v>251</v>
      </c>
      <c r="B253" t="s">
        <v>23</v>
      </c>
      <c r="C253" t="s">
        <v>176</v>
      </c>
      <c r="D253" t="s">
        <v>1453</v>
      </c>
      <c r="E253" t="s">
        <v>1454</v>
      </c>
      <c r="F253" t="s">
        <v>186</v>
      </c>
      <c r="G253" t="s">
        <v>1455</v>
      </c>
      <c r="H253">
        <v>5</v>
      </c>
      <c r="I253" t="s">
        <v>1456</v>
      </c>
      <c r="J253" t="s">
        <v>1457</v>
      </c>
      <c r="K253" t="s">
        <v>1456</v>
      </c>
      <c r="L253" t="s">
        <v>1458</v>
      </c>
      <c r="M253" t="s">
        <v>183</v>
      </c>
      <c r="N253">
        <v>2</v>
      </c>
      <c r="O253">
        <v>2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hidden="1" x14ac:dyDescent="0.3">
      <c r="A254">
        <v>252</v>
      </c>
      <c r="B254" t="s">
        <v>20</v>
      </c>
      <c r="C254" t="s">
        <v>176</v>
      </c>
      <c r="D254" t="s">
        <v>1459</v>
      </c>
      <c r="E254" t="s">
        <v>1460</v>
      </c>
      <c r="F254" t="s">
        <v>186</v>
      </c>
      <c r="G254" t="s">
        <v>114</v>
      </c>
      <c r="H254">
        <v>4</v>
      </c>
      <c r="I254" t="s">
        <v>1461</v>
      </c>
      <c r="J254" t="s">
        <v>1462</v>
      </c>
      <c r="K254" t="s">
        <v>1461</v>
      </c>
      <c r="L254" t="s">
        <v>1463</v>
      </c>
      <c r="M254" t="s">
        <v>183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2</v>
      </c>
      <c r="T254">
        <v>2</v>
      </c>
    </row>
    <row r="255" spans="1:20" hidden="1" x14ac:dyDescent="0.3">
      <c r="A255">
        <v>253</v>
      </c>
      <c r="B255" t="s">
        <v>23</v>
      </c>
      <c r="C255" t="s">
        <v>176</v>
      </c>
      <c r="D255" t="s">
        <v>1464</v>
      </c>
      <c r="E255" t="s">
        <v>1465</v>
      </c>
      <c r="F255" t="s">
        <v>179</v>
      </c>
      <c r="G255" t="s">
        <v>127</v>
      </c>
      <c r="H255">
        <v>5</v>
      </c>
      <c r="I255" t="s">
        <v>1466</v>
      </c>
      <c r="J255" t="s">
        <v>1467</v>
      </c>
      <c r="K255" t="s">
        <v>1466</v>
      </c>
      <c r="L255" t="s">
        <v>1468</v>
      </c>
      <c r="M255" t="s">
        <v>183</v>
      </c>
      <c r="N255">
        <v>2</v>
      </c>
      <c r="O255">
        <v>1</v>
      </c>
      <c r="P255">
        <v>1</v>
      </c>
      <c r="Q255">
        <v>1</v>
      </c>
      <c r="R255">
        <v>2</v>
      </c>
      <c r="S255">
        <v>2</v>
      </c>
      <c r="T255">
        <v>1</v>
      </c>
    </row>
    <row r="256" spans="1:20" hidden="1" x14ac:dyDescent="0.3">
      <c r="A256">
        <v>254</v>
      </c>
      <c r="B256" t="s">
        <v>20</v>
      </c>
      <c r="C256" t="s">
        <v>176</v>
      </c>
      <c r="D256" t="s">
        <v>1469</v>
      </c>
      <c r="E256" t="s">
        <v>1470</v>
      </c>
      <c r="F256" t="s">
        <v>179</v>
      </c>
      <c r="G256" t="s">
        <v>125</v>
      </c>
      <c r="H256">
        <v>4</v>
      </c>
      <c r="I256" t="s">
        <v>1471</v>
      </c>
      <c r="J256" t="s">
        <v>1472</v>
      </c>
      <c r="K256" t="s">
        <v>1471</v>
      </c>
      <c r="L256" t="s">
        <v>1473</v>
      </c>
      <c r="M256" t="s">
        <v>183</v>
      </c>
      <c r="N256">
        <v>3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hidden="1" x14ac:dyDescent="0.3">
      <c r="A257">
        <v>255</v>
      </c>
      <c r="B257" t="s">
        <v>20</v>
      </c>
      <c r="C257" t="s">
        <v>176</v>
      </c>
      <c r="D257" t="s">
        <v>1474</v>
      </c>
      <c r="E257" t="s">
        <v>1475</v>
      </c>
      <c r="F257" t="s">
        <v>179</v>
      </c>
      <c r="G257" t="s">
        <v>111</v>
      </c>
      <c r="H257">
        <v>4</v>
      </c>
      <c r="I257" t="s">
        <v>1476</v>
      </c>
      <c r="J257" t="s">
        <v>513</v>
      </c>
      <c r="K257" t="s">
        <v>1476</v>
      </c>
      <c r="L257" t="s">
        <v>1477</v>
      </c>
      <c r="M257" t="s">
        <v>183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</row>
    <row r="258" spans="1:20" hidden="1" x14ac:dyDescent="0.3">
      <c r="A258">
        <v>256</v>
      </c>
      <c r="B258" t="s">
        <v>23</v>
      </c>
      <c r="C258" t="s">
        <v>176</v>
      </c>
      <c r="D258" t="s">
        <v>1478</v>
      </c>
      <c r="E258" t="s">
        <v>1479</v>
      </c>
      <c r="F258" t="s">
        <v>179</v>
      </c>
      <c r="G258" t="s">
        <v>124</v>
      </c>
      <c r="H258">
        <v>4</v>
      </c>
      <c r="I258" t="s">
        <v>1480</v>
      </c>
      <c r="J258" t="s">
        <v>1481</v>
      </c>
      <c r="K258" t="s">
        <v>1480</v>
      </c>
      <c r="L258" t="s">
        <v>1482</v>
      </c>
      <c r="M258" t="s">
        <v>183</v>
      </c>
      <c r="N258">
        <v>2</v>
      </c>
      <c r="O258">
        <v>4</v>
      </c>
      <c r="P258">
        <v>3</v>
      </c>
      <c r="Q258">
        <v>1</v>
      </c>
      <c r="R258">
        <v>1</v>
      </c>
      <c r="S258">
        <v>4</v>
      </c>
      <c r="T258">
        <v>2</v>
      </c>
    </row>
    <row r="259" spans="1:20" hidden="1" x14ac:dyDescent="0.3">
      <c r="A259">
        <v>257</v>
      </c>
      <c r="B259" t="s">
        <v>23</v>
      </c>
      <c r="C259" t="s">
        <v>176</v>
      </c>
      <c r="D259" t="s">
        <v>1483</v>
      </c>
      <c r="E259" t="s">
        <v>1484</v>
      </c>
      <c r="F259" t="s">
        <v>186</v>
      </c>
      <c r="G259" t="s">
        <v>75</v>
      </c>
      <c r="H259">
        <v>4</v>
      </c>
      <c r="I259" t="s">
        <v>1485</v>
      </c>
      <c r="J259" t="s">
        <v>1486</v>
      </c>
      <c r="K259" t="s">
        <v>1485</v>
      </c>
      <c r="L259" t="s">
        <v>1487</v>
      </c>
      <c r="M259" t="s">
        <v>183</v>
      </c>
      <c r="N259">
        <v>2</v>
      </c>
      <c r="O259">
        <v>3</v>
      </c>
      <c r="P259">
        <v>2</v>
      </c>
      <c r="Q259">
        <v>1</v>
      </c>
      <c r="R259">
        <v>1</v>
      </c>
      <c r="S259">
        <v>1</v>
      </c>
      <c r="T259">
        <v>2</v>
      </c>
    </row>
    <row r="260" spans="1:20" hidden="1" x14ac:dyDescent="0.3">
      <c r="A260">
        <v>258</v>
      </c>
      <c r="B260" t="s">
        <v>23</v>
      </c>
      <c r="C260" t="s">
        <v>176</v>
      </c>
      <c r="D260" t="s">
        <v>1488</v>
      </c>
      <c r="E260" t="s">
        <v>1489</v>
      </c>
      <c r="F260" t="s">
        <v>179</v>
      </c>
      <c r="G260" t="s">
        <v>132</v>
      </c>
      <c r="H260">
        <v>5</v>
      </c>
      <c r="I260" t="s">
        <v>1490</v>
      </c>
      <c r="J260" t="s">
        <v>1491</v>
      </c>
      <c r="K260" t="s">
        <v>1490</v>
      </c>
      <c r="L260" t="s">
        <v>1492</v>
      </c>
      <c r="M260" t="s">
        <v>183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hidden="1" x14ac:dyDescent="0.3">
      <c r="A261">
        <v>259</v>
      </c>
      <c r="B261" t="s">
        <v>23</v>
      </c>
      <c r="C261" t="s">
        <v>176</v>
      </c>
      <c r="D261" t="s">
        <v>1493</v>
      </c>
      <c r="E261" t="s">
        <v>1494</v>
      </c>
      <c r="F261" t="s">
        <v>179</v>
      </c>
      <c r="G261" t="s">
        <v>116</v>
      </c>
      <c r="H261">
        <v>5</v>
      </c>
      <c r="I261" t="s">
        <v>1495</v>
      </c>
      <c r="J261" t="s">
        <v>1496</v>
      </c>
      <c r="K261" t="s">
        <v>1497</v>
      </c>
      <c r="L261" t="s">
        <v>1498</v>
      </c>
      <c r="M261" t="s">
        <v>183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hidden="1" x14ac:dyDescent="0.3">
      <c r="A262">
        <v>260</v>
      </c>
      <c r="B262" t="s">
        <v>20</v>
      </c>
      <c r="C262" t="s">
        <v>176</v>
      </c>
      <c r="D262" t="s">
        <v>1086</v>
      </c>
      <c r="E262" t="s">
        <v>1499</v>
      </c>
      <c r="F262" t="s">
        <v>186</v>
      </c>
      <c r="G262" t="s">
        <v>124</v>
      </c>
      <c r="H262">
        <v>4</v>
      </c>
      <c r="I262" t="s">
        <v>1500</v>
      </c>
      <c r="J262" t="s">
        <v>1501</v>
      </c>
      <c r="K262" t="s">
        <v>1502</v>
      </c>
      <c r="L262" t="s">
        <v>1503</v>
      </c>
      <c r="M262" t="s">
        <v>183</v>
      </c>
      <c r="N262">
        <v>3</v>
      </c>
      <c r="O262">
        <v>5</v>
      </c>
      <c r="P262">
        <v>4</v>
      </c>
      <c r="Q262">
        <v>1</v>
      </c>
      <c r="R262">
        <v>1</v>
      </c>
      <c r="S262">
        <v>1</v>
      </c>
      <c r="T262">
        <v>5</v>
      </c>
    </row>
    <row r="263" spans="1:20" hidden="1" x14ac:dyDescent="0.3">
      <c r="A263">
        <v>261</v>
      </c>
      <c r="B263" t="s">
        <v>20</v>
      </c>
      <c r="C263" t="s">
        <v>176</v>
      </c>
      <c r="D263" t="s">
        <v>1504</v>
      </c>
      <c r="E263" t="s">
        <v>1505</v>
      </c>
      <c r="F263" t="s">
        <v>179</v>
      </c>
      <c r="G263" t="s">
        <v>116</v>
      </c>
      <c r="H263">
        <v>4</v>
      </c>
      <c r="I263" t="s">
        <v>1506</v>
      </c>
      <c r="J263" t="s">
        <v>1507</v>
      </c>
      <c r="K263" t="s">
        <v>1506</v>
      </c>
      <c r="L263" t="s">
        <v>1508</v>
      </c>
      <c r="M263" t="s">
        <v>183</v>
      </c>
      <c r="N263">
        <v>4</v>
      </c>
      <c r="O263">
        <v>4</v>
      </c>
      <c r="P263">
        <v>4</v>
      </c>
      <c r="Q263">
        <v>1</v>
      </c>
      <c r="R263">
        <v>1</v>
      </c>
      <c r="S263">
        <v>2</v>
      </c>
      <c r="T263">
        <v>3</v>
      </c>
    </row>
    <row r="264" spans="1:20" hidden="1" x14ac:dyDescent="0.3">
      <c r="A264">
        <v>262</v>
      </c>
      <c r="B264" t="s">
        <v>23</v>
      </c>
      <c r="C264" t="s">
        <v>176</v>
      </c>
      <c r="D264" t="s">
        <v>1509</v>
      </c>
      <c r="E264" t="s">
        <v>1510</v>
      </c>
      <c r="F264" t="s">
        <v>186</v>
      </c>
      <c r="G264" t="s">
        <v>111</v>
      </c>
      <c r="H264">
        <v>5</v>
      </c>
      <c r="I264" t="s">
        <v>1511</v>
      </c>
      <c r="J264" t="s">
        <v>1334</v>
      </c>
      <c r="K264" t="s">
        <v>1511</v>
      </c>
      <c r="L264" t="s">
        <v>1512</v>
      </c>
      <c r="M264" t="s">
        <v>183</v>
      </c>
      <c r="N264">
        <v>4</v>
      </c>
      <c r="O264">
        <v>4</v>
      </c>
      <c r="P264">
        <v>3</v>
      </c>
      <c r="Q264">
        <v>2</v>
      </c>
      <c r="R264">
        <v>5</v>
      </c>
      <c r="S264">
        <v>4</v>
      </c>
      <c r="T264">
        <v>3</v>
      </c>
    </row>
    <row r="265" spans="1:20" hidden="1" x14ac:dyDescent="0.3">
      <c r="A265">
        <v>263</v>
      </c>
      <c r="B265" t="s">
        <v>20</v>
      </c>
      <c r="C265" t="s">
        <v>176</v>
      </c>
      <c r="D265" t="s">
        <v>1513</v>
      </c>
      <c r="E265" t="s">
        <v>1514</v>
      </c>
      <c r="F265" t="s">
        <v>179</v>
      </c>
      <c r="G265" t="s">
        <v>125</v>
      </c>
      <c r="H265">
        <v>4</v>
      </c>
      <c r="I265" t="s">
        <v>1515</v>
      </c>
      <c r="J265" t="s">
        <v>1516</v>
      </c>
      <c r="K265" t="s">
        <v>1515</v>
      </c>
      <c r="L265" t="s">
        <v>1517</v>
      </c>
      <c r="M265" t="s">
        <v>183</v>
      </c>
      <c r="N265">
        <v>4</v>
      </c>
      <c r="O265">
        <v>5</v>
      </c>
      <c r="P265">
        <v>5</v>
      </c>
      <c r="Q265">
        <v>1</v>
      </c>
      <c r="R265">
        <v>1</v>
      </c>
      <c r="S265">
        <v>5</v>
      </c>
      <c r="T265">
        <v>3</v>
      </c>
    </row>
    <row r="266" spans="1:20" x14ac:dyDescent="0.3">
      <c r="A266">
        <v>264</v>
      </c>
      <c r="B266" t="s">
        <v>20</v>
      </c>
      <c r="C266" t="s">
        <v>176</v>
      </c>
      <c r="D266" t="s">
        <v>1518</v>
      </c>
      <c r="E266" t="s">
        <v>1519</v>
      </c>
      <c r="F266" t="s">
        <v>186</v>
      </c>
      <c r="G266" t="s">
        <v>125</v>
      </c>
      <c r="H266">
        <v>6</v>
      </c>
      <c r="I266" t="s">
        <v>1515</v>
      </c>
      <c r="J266" t="s">
        <v>1516</v>
      </c>
      <c r="K266" t="s">
        <v>1515</v>
      </c>
      <c r="L266" t="s">
        <v>1517</v>
      </c>
      <c r="M266" t="s">
        <v>183</v>
      </c>
      <c r="N266">
        <v>5</v>
      </c>
      <c r="O266">
        <v>5</v>
      </c>
      <c r="P266">
        <v>5</v>
      </c>
      <c r="Q266">
        <v>2</v>
      </c>
      <c r="R266">
        <v>3</v>
      </c>
      <c r="S266">
        <v>5</v>
      </c>
      <c r="T266">
        <v>5</v>
      </c>
    </row>
    <row r="267" spans="1:20" hidden="1" x14ac:dyDescent="0.3">
      <c r="A267">
        <v>265</v>
      </c>
      <c r="B267" t="s">
        <v>20</v>
      </c>
      <c r="C267" t="s">
        <v>176</v>
      </c>
      <c r="D267" t="s">
        <v>1229</v>
      </c>
      <c r="E267" t="s">
        <v>1520</v>
      </c>
      <c r="F267" t="s">
        <v>179</v>
      </c>
      <c r="G267" t="s">
        <v>125</v>
      </c>
      <c r="H267">
        <v>4</v>
      </c>
      <c r="I267" t="s">
        <v>1521</v>
      </c>
      <c r="J267" t="s">
        <v>1522</v>
      </c>
      <c r="K267" t="s">
        <v>1521</v>
      </c>
      <c r="L267" t="s">
        <v>1523</v>
      </c>
      <c r="M267" t="s">
        <v>183</v>
      </c>
      <c r="N267">
        <v>3</v>
      </c>
      <c r="O267">
        <v>4</v>
      </c>
      <c r="P267">
        <v>4</v>
      </c>
      <c r="Q267">
        <v>3</v>
      </c>
      <c r="R267">
        <v>4</v>
      </c>
      <c r="S267">
        <v>4</v>
      </c>
      <c r="T267">
        <v>3</v>
      </c>
    </row>
    <row r="268" spans="1:20" hidden="1" x14ac:dyDescent="0.3">
      <c r="A268">
        <v>266</v>
      </c>
      <c r="B268" t="s">
        <v>23</v>
      </c>
      <c r="C268" t="s">
        <v>176</v>
      </c>
      <c r="D268" t="s">
        <v>629</v>
      </c>
      <c r="E268" t="s">
        <v>1524</v>
      </c>
      <c r="F268" t="s">
        <v>186</v>
      </c>
      <c r="G268" t="s">
        <v>91</v>
      </c>
      <c r="H268">
        <v>4</v>
      </c>
      <c r="I268" t="s">
        <v>1525</v>
      </c>
      <c r="J268" t="s">
        <v>1526</v>
      </c>
      <c r="K268" t="s">
        <v>1525</v>
      </c>
      <c r="L268" t="s">
        <v>1527</v>
      </c>
      <c r="M268" t="s">
        <v>183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hidden="1" x14ac:dyDescent="0.3">
      <c r="A269">
        <v>267</v>
      </c>
      <c r="B269" t="s">
        <v>23</v>
      </c>
      <c r="C269" t="s">
        <v>176</v>
      </c>
      <c r="D269" t="s">
        <v>1528</v>
      </c>
      <c r="E269" t="s">
        <v>1529</v>
      </c>
      <c r="F269" t="s">
        <v>186</v>
      </c>
      <c r="G269" t="s">
        <v>127</v>
      </c>
      <c r="H269">
        <v>5</v>
      </c>
      <c r="I269" t="s">
        <v>1530</v>
      </c>
      <c r="J269" t="s">
        <v>1531</v>
      </c>
      <c r="K269" t="s">
        <v>1530</v>
      </c>
      <c r="L269" t="s">
        <v>1532</v>
      </c>
      <c r="M269" t="s">
        <v>183</v>
      </c>
      <c r="N269">
        <v>2</v>
      </c>
      <c r="O269">
        <v>2</v>
      </c>
      <c r="P269">
        <v>2</v>
      </c>
      <c r="Q269">
        <v>2</v>
      </c>
      <c r="R269">
        <v>4</v>
      </c>
      <c r="S269">
        <v>4</v>
      </c>
      <c r="T269">
        <v>4</v>
      </c>
    </row>
    <row r="270" spans="1:20" hidden="1" x14ac:dyDescent="0.3">
      <c r="A270">
        <v>268</v>
      </c>
      <c r="B270" t="s">
        <v>23</v>
      </c>
      <c r="C270" t="s">
        <v>176</v>
      </c>
      <c r="D270" t="s">
        <v>468</v>
      </c>
      <c r="E270" t="s">
        <v>1533</v>
      </c>
      <c r="F270" t="s">
        <v>186</v>
      </c>
      <c r="G270" t="s">
        <v>124</v>
      </c>
      <c r="H270">
        <v>4</v>
      </c>
      <c r="I270" t="s">
        <v>1534</v>
      </c>
      <c r="J270" t="s">
        <v>1535</v>
      </c>
      <c r="K270" t="s">
        <v>1534</v>
      </c>
      <c r="L270" t="s">
        <v>1536</v>
      </c>
      <c r="M270" t="s">
        <v>183</v>
      </c>
      <c r="N270">
        <v>4</v>
      </c>
      <c r="O270">
        <v>4</v>
      </c>
      <c r="P270">
        <v>3</v>
      </c>
      <c r="Q270">
        <v>2</v>
      </c>
      <c r="R270">
        <v>2</v>
      </c>
      <c r="S270">
        <v>2</v>
      </c>
      <c r="T270">
        <v>4</v>
      </c>
    </row>
    <row r="271" spans="1:20" hidden="1" x14ac:dyDescent="0.3">
      <c r="A271">
        <v>269</v>
      </c>
      <c r="B271" t="s">
        <v>23</v>
      </c>
      <c r="C271" t="s">
        <v>176</v>
      </c>
      <c r="D271" t="s">
        <v>1537</v>
      </c>
      <c r="E271" t="s">
        <v>1538</v>
      </c>
      <c r="F271" t="s">
        <v>179</v>
      </c>
      <c r="G271" t="s">
        <v>75</v>
      </c>
      <c r="H271">
        <v>4</v>
      </c>
      <c r="I271" t="s">
        <v>1539</v>
      </c>
      <c r="J271" t="s">
        <v>1540</v>
      </c>
      <c r="K271" t="s">
        <v>1539</v>
      </c>
      <c r="L271" t="s">
        <v>1541</v>
      </c>
      <c r="M271" t="s">
        <v>183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</row>
    <row r="272" spans="1:20" hidden="1" x14ac:dyDescent="0.3">
      <c r="A272">
        <v>270</v>
      </c>
      <c r="B272" t="s">
        <v>23</v>
      </c>
      <c r="C272" t="s">
        <v>176</v>
      </c>
      <c r="D272" t="s">
        <v>1542</v>
      </c>
      <c r="E272" t="s">
        <v>1543</v>
      </c>
      <c r="F272" t="s">
        <v>186</v>
      </c>
      <c r="G272" t="s">
        <v>47</v>
      </c>
      <c r="H272">
        <v>5</v>
      </c>
      <c r="I272" t="s">
        <v>1544</v>
      </c>
      <c r="J272" t="s">
        <v>1545</v>
      </c>
      <c r="K272" t="s">
        <v>1544</v>
      </c>
      <c r="L272" t="s">
        <v>1546</v>
      </c>
      <c r="M272" t="s">
        <v>183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</row>
    <row r="273" spans="1:20" hidden="1" x14ac:dyDescent="0.3">
      <c r="A273">
        <v>271</v>
      </c>
      <c r="B273" t="s">
        <v>20</v>
      </c>
      <c r="C273" t="s">
        <v>176</v>
      </c>
      <c r="D273" t="s">
        <v>1547</v>
      </c>
      <c r="E273" t="s">
        <v>1548</v>
      </c>
      <c r="F273" t="s">
        <v>186</v>
      </c>
      <c r="G273" t="s">
        <v>91</v>
      </c>
      <c r="H273">
        <v>5</v>
      </c>
      <c r="I273" t="s">
        <v>1549</v>
      </c>
      <c r="J273" t="s">
        <v>1550</v>
      </c>
      <c r="K273" t="s">
        <v>1549</v>
      </c>
      <c r="L273" t="s">
        <v>1551</v>
      </c>
      <c r="M273" t="s">
        <v>183</v>
      </c>
      <c r="N273">
        <v>4</v>
      </c>
      <c r="O273">
        <v>5</v>
      </c>
      <c r="P273">
        <v>5</v>
      </c>
      <c r="Q273">
        <v>5</v>
      </c>
      <c r="R273">
        <v>1</v>
      </c>
      <c r="S273">
        <v>5</v>
      </c>
      <c r="T273">
        <v>5</v>
      </c>
    </row>
    <row r="274" spans="1:20" hidden="1" x14ac:dyDescent="0.3">
      <c r="A274">
        <v>272</v>
      </c>
      <c r="B274" t="s">
        <v>23</v>
      </c>
      <c r="C274" t="s">
        <v>176</v>
      </c>
      <c r="D274" t="s">
        <v>1552</v>
      </c>
      <c r="E274" t="s">
        <v>1553</v>
      </c>
      <c r="F274" t="s">
        <v>186</v>
      </c>
      <c r="G274" t="s">
        <v>95</v>
      </c>
      <c r="H274">
        <v>5</v>
      </c>
      <c r="I274" t="s">
        <v>1554</v>
      </c>
      <c r="J274" t="s">
        <v>1555</v>
      </c>
      <c r="K274" t="s">
        <v>1554</v>
      </c>
      <c r="L274" t="s">
        <v>1556</v>
      </c>
      <c r="M274" t="s">
        <v>183</v>
      </c>
      <c r="N274">
        <v>4</v>
      </c>
      <c r="O274">
        <v>2</v>
      </c>
      <c r="P274">
        <v>2</v>
      </c>
      <c r="Q274">
        <v>2</v>
      </c>
      <c r="R274">
        <v>2</v>
      </c>
      <c r="S274">
        <v>3</v>
      </c>
      <c r="T274">
        <v>2</v>
      </c>
    </row>
    <row r="275" spans="1:20" x14ac:dyDescent="0.3">
      <c r="A275">
        <v>273</v>
      </c>
      <c r="B275" t="s">
        <v>23</v>
      </c>
      <c r="C275" t="s">
        <v>176</v>
      </c>
      <c r="D275" t="s">
        <v>986</v>
      </c>
      <c r="E275" t="s">
        <v>1557</v>
      </c>
      <c r="F275" t="s">
        <v>186</v>
      </c>
      <c r="G275" t="s">
        <v>130</v>
      </c>
      <c r="H275">
        <v>6</v>
      </c>
      <c r="I275" t="s">
        <v>1558</v>
      </c>
      <c r="J275" t="s">
        <v>1559</v>
      </c>
      <c r="K275" t="s">
        <v>1558</v>
      </c>
      <c r="L275" t="s">
        <v>1560</v>
      </c>
      <c r="M275" t="s">
        <v>183</v>
      </c>
      <c r="N275">
        <v>2</v>
      </c>
      <c r="O275">
        <v>4</v>
      </c>
      <c r="P275">
        <v>2</v>
      </c>
      <c r="Q275">
        <v>2</v>
      </c>
      <c r="R275">
        <v>3</v>
      </c>
      <c r="S275">
        <v>2</v>
      </c>
      <c r="T275">
        <v>2</v>
      </c>
    </row>
    <row r="276" spans="1:20" hidden="1" x14ac:dyDescent="0.3">
      <c r="A276">
        <v>274</v>
      </c>
      <c r="B276" t="s">
        <v>23</v>
      </c>
      <c r="C276" t="s">
        <v>176</v>
      </c>
      <c r="D276" t="s">
        <v>1561</v>
      </c>
      <c r="E276" t="s">
        <v>1562</v>
      </c>
      <c r="F276" t="s">
        <v>186</v>
      </c>
      <c r="G276" t="s">
        <v>111</v>
      </c>
      <c r="H276">
        <v>5</v>
      </c>
      <c r="I276" t="s">
        <v>1563</v>
      </c>
      <c r="J276" t="s">
        <v>1564</v>
      </c>
      <c r="K276" t="s">
        <v>1563</v>
      </c>
      <c r="L276" t="s">
        <v>1565</v>
      </c>
      <c r="M276" t="s">
        <v>183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</row>
    <row r="277" spans="1:20" hidden="1" x14ac:dyDescent="0.3">
      <c r="A277">
        <v>275</v>
      </c>
      <c r="B277" t="s">
        <v>23</v>
      </c>
      <c r="C277" t="s">
        <v>176</v>
      </c>
      <c r="D277" t="s">
        <v>1566</v>
      </c>
      <c r="E277" t="s">
        <v>1567</v>
      </c>
      <c r="F277" t="s">
        <v>186</v>
      </c>
      <c r="G277" t="s">
        <v>91</v>
      </c>
      <c r="H277">
        <v>5</v>
      </c>
      <c r="I277" t="s">
        <v>1568</v>
      </c>
      <c r="J277" t="s">
        <v>1569</v>
      </c>
      <c r="K277" t="s">
        <v>1568</v>
      </c>
      <c r="L277" t="s">
        <v>1570</v>
      </c>
      <c r="M277" t="s">
        <v>183</v>
      </c>
      <c r="N277">
        <v>2</v>
      </c>
      <c r="O277">
        <v>4</v>
      </c>
      <c r="P277">
        <v>3</v>
      </c>
      <c r="Q277">
        <v>1</v>
      </c>
      <c r="R277">
        <v>1</v>
      </c>
      <c r="S277">
        <v>2</v>
      </c>
      <c r="T277">
        <v>3</v>
      </c>
    </row>
    <row r="278" spans="1:20" hidden="1" x14ac:dyDescent="0.3">
      <c r="A278">
        <v>276</v>
      </c>
      <c r="B278" t="s">
        <v>23</v>
      </c>
      <c r="C278" t="s">
        <v>176</v>
      </c>
      <c r="D278" t="s">
        <v>1571</v>
      </c>
      <c r="E278" t="s">
        <v>1572</v>
      </c>
      <c r="F278" t="s">
        <v>179</v>
      </c>
      <c r="G278" t="s">
        <v>124</v>
      </c>
      <c r="H278">
        <v>4</v>
      </c>
      <c r="I278" t="s">
        <v>1573</v>
      </c>
      <c r="J278" t="s">
        <v>1574</v>
      </c>
      <c r="K278" t="s">
        <v>1573</v>
      </c>
      <c r="L278" t="s">
        <v>1575</v>
      </c>
      <c r="M278" t="s">
        <v>183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</row>
    <row r="279" spans="1:20" x14ac:dyDescent="0.3">
      <c r="A279">
        <v>277</v>
      </c>
      <c r="B279" t="s">
        <v>23</v>
      </c>
      <c r="C279" t="s">
        <v>176</v>
      </c>
      <c r="D279" t="s">
        <v>1576</v>
      </c>
      <c r="E279" t="s">
        <v>1577</v>
      </c>
      <c r="F279" t="s">
        <v>179</v>
      </c>
      <c r="G279" t="s">
        <v>132</v>
      </c>
      <c r="H279">
        <v>6</v>
      </c>
      <c r="I279" t="s">
        <v>1578</v>
      </c>
      <c r="J279" t="s">
        <v>1579</v>
      </c>
      <c r="K279" t="s">
        <v>1580</v>
      </c>
      <c r="L279" t="s">
        <v>1581</v>
      </c>
      <c r="M279" t="s">
        <v>183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2</v>
      </c>
      <c r="T279">
        <v>3</v>
      </c>
    </row>
    <row r="280" spans="1:20" hidden="1" x14ac:dyDescent="0.3">
      <c r="A280">
        <v>278</v>
      </c>
      <c r="B280" t="s">
        <v>23</v>
      </c>
      <c r="C280" t="s">
        <v>176</v>
      </c>
      <c r="D280" t="s">
        <v>1582</v>
      </c>
      <c r="E280" t="s">
        <v>1583</v>
      </c>
      <c r="F280" t="s">
        <v>186</v>
      </c>
      <c r="G280" t="s">
        <v>125</v>
      </c>
      <c r="H280">
        <v>4</v>
      </c>
      <c r="I280" t="s">
        <v>1584</v>
      </c>
      <c r="J280" t="s">
        <v>1585</v>
      </c>
      <c r="K280" t="s">
        <v>1586</v>
      </c>
      <c r="L280" t="s">
        <v>1587</v>
      </c>
      <c r="M280" t="s">
        <v>183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</row>
    <row r="281" spans="1:20" hidden="1" x14ac:dyDescent="0.3">
      <c r="A281">
        <v>279</v>
      </c>
      <c r="B281" t="s">
        <v>23</v>
      </c>
      <c r="C281" t="s">
        <v>176</v>
      </c>
      <c r="D281" t="s">
        <v>1588</v>
      </c>
      <c r="E281" t="s">
        <v>1589</v>
      </c>
      <c r="F281" t="s">
        <v>179</v>
      </c>
      <c r="G281" t="s">
        <v>122</v>
      </c>
      <c r="H281">
        <v>4</v>
      </c>
      <c r="I281" t="s">
        <v>1590</v>
      </c>
      <c r="J281" t="s">
        <v>1591</v>
      </c>
      <c r="K281" t="s">
        <v>1592</v>
      </c>
      <c r="L281" t="s">
        <v>1593</v>
      </c>
      <c r="M281" t="s">
        <v>183</v>
      </c>
      <c r="N281">
        <v>1</v>
      </c>
      <c r="O281">
        <v>2</v>
      </c>
      <c r="P281">
        <v>2</v>
      </c>
      <c r="Q281">
        <v>1</v>
      </c>
      <c r="R281">
        <v>1</v>
      </c>
      <c r="S281">
        <v>1</v>
      </c>
      <c r="T281">
        <v>1</v>
      </c>
    </row>
    <row r="282" spans="1:20" hidden="1" x14ac:dyDescent="0.3">
      <c r="A282">
        <v>280</v>
      </c>
      <c r="B282" t="s">
        <v>20</v>
      </c>
      <c r="C282" t="s">
        <v>176</v>
      </c>
      <c r="D282" t="s">
        <v>1594</v>
      </c>
      <c r="E282" t="s">
        <v>1595</v>
      </c>
      <c r="F282" t="s">
        <v>179</v>
      </c>
      <c r="G282" t="s">
        <v>18</v>
      </c>
      <c r="H282">
        <v>4</v>
      </c>
      <c r="I282" t="s">
        <v>1596</v>
      </c>
      <c r="J282" t="s">
        <v>1597</v>
      </c>
      <c r="K282" t="s">
        <v>1596</v>
      </c>
      <c r="L282" t="s">
        <v>1598</v>
      </c>
      <c r="M282" t="s">
        <v>183</v>
      </c>
      <c r="N282">
        <v>2</v>
      </c>
      <c r="O282">
        <v>4</v>
      </c>
      <c r="P282">
        <v>4</v>
      </c>
      <c r="Q282">
        <v>2</v>
      </c>
      <c r="R282">
        <v>2</v>
      </c>
      <c r="S282">
        <v>2</v>
      </c>
      <c r="T282">
        <v>4</v>
      </c>
    </row>
    <row r="283" spans="1:20" hidden="1" x14ac:dyDescent="0.3">
      <c r="A283">
        <v>281</v>
      </c>
      <c r="B283" t="s">
        <v>20</v>
      </c>
      <c r="C283" t="s">
        <v>176</v>
      </c>
      <c r="D283" t="s">
        <v>1323</v>
      </c>
      <c r="E283" t="s">
        <v>1599</v>
      </c>
      <c r="F283" t="s">
        <v>179</v>
      </c>
      <c r="G283" t="s">
        <v>124</v>
      </c>
      <c r="H283">
        <v>4</v>
      </c>
      <c r="I283" t="s">
        <v>1600</v>
      </c>
      <c r="J283" t="s">
        <v>1601</v>
      </c>
      <c r="K283" t="s">
        <v>1600</v>
      </c>
      <c r="L283" t="s">
        <v>1602</v>
      </c>
      <c r="M283" t="s">
        <v>183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</row>
    <row r="284" spans="1:20" hidden="1" x14ac:dyDescent="0.3">
      <c r="A284">
        <v>282</v>
      </c>
      <c r="B284" t="s">
        <v>20</v>
      </c>
      <c r="C284" t="s">
        <v>176</v>
      </c>
      <c r="D284" t="s">
        <v>1603</v>
      </c>
      <c r="E284" t="s">
        <v>1604</v>
      </c>
      <c r="F284" t="s">
        <v>186</v>
      </c>
      <c r="G284" t="s">
        <v>111</v>
      </c>
      <c r="H284">
        <v>4</v>
      </c>
      <c r="I284" t="s">
        <v>1605</v>
      </c>
      <c r="J284" t="s">
        <v>1606</v>
      </c>
      <c r="K284" t="s">
        <v>1605</v>
      </c>
      <c r="L284" t="s">
        <v>985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hidden="1" x14ac:dyDescent="0.3">
      <c r="A285">
        <v>283</v>
      </c>
      <c r="B285" t="s">
        <v>23</v>
      </c>
      <c r="C285" t="s">
        <v>176</v>
      </c>
      <c r="D285" t="s">
        <v>1607</v>
      </c>
      <c r="E285" t="s">
        <v>1608</v>
      </c>
      <c r="F285" t="s">
        <v>179</v>
      </c>
      <c r="G285" t="s">
        <v>114</v>
      </c>
      <c r="H285">
        <v>4</v>
      </c>
      <c r="I285" t="s">
        <v>1609</v>
      </c>
      <c r="J285" t="s">
        <v>1610</v>
      </c>
      <c r="K285" t="s">
        <v>1611</v>
      </c>
      <c r="L285" t="s">
        <v>1612</v>
      </c>
      <c r="M285" t="s">
        <v>183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hidden="1" x14ac:dyDescent="0.3">
      <c r="A286">
        <v>284</v>
      </c>
      <c r="B286" t="s">
        <v>23</v>
      </c>
      <c r="C286" t="s">
        <v>176</v>
      </c>
      <c r="D286" t="s">
        <v>1613</v>
      </c>
      <c r="E286" t="s">
        <v>1614</v>
      </c>
      <c r="F286" t="s">
        <v>179</v>
      </c>
      <c r="G286" t="s">
        <v>95</v>
      </c>
      <c r="H286">
        <v>5</v>
      </c>
      <c r="I286" t="s">
        <v>1615</v>
      </c>
      <c r="J286" t="s">
        <v>1616</v>
      </c>
      <c r="K286" t="s">
        <v>1615</v>
      </c>
      <c r="L286" t="s">
        <v>1617</v>
      </c>
      <c r="M286" t="s">
        <v>183</v>
      </c>
      <c r="N286">
        <v>3</v>
      </c>
      <c r="O286">
        <v>3</v>
      </c>
      <c r="P286">
        <v>3</v>
      </c>
      <c r="Q286">
        <v>4</v>
      </c>
      <c r="R286">
        <v>4</v>
      </c>
      <c r="S286">
        <v>3</v>
      </c>
      <c r="T286">
        <v>2</v>
      </c>
    </row>
    <row r="287" spans="1:20" hidden="1" x14ac:dyDescent="0.3">
      <c r="A287">
        <v>285</v>
      </c>
      <c r="B287" t="s">
        <v>20</v>
      </c>
      <c r="C287" t="s">
        <v>176</v>
      </c>
      <c r="D287" t="s">
        <v>1618</v>
      </c>
      <c r="E287" t="s">
        <v>1619</v>
      </c>
      <c r="F287" t="s">
        <v>186</v>
      </c>
      <c r="G287" t="s">
        <v>55</v>
      </c>
      <c r="H287">
        <v>4</v>
      </c>
      <c r="I287" t="s">
        <v>1620</v>
      </c>
      <c r="J287" t="s">
        <v>1621</v>
      </c>
      <c r="K287" t="s">
        <v>1620</v>
      </c>
      <c r="L287" t="s">
        <v>1622</v>
      </c>
      <c r="M287" t="s">
        <v>183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</row>
    <row r="288" spans="1:20" hidden="1" x14ac:dyDescent="0.3">
      <c r="A288">
        <v>286</v>
      </c>
      <c r="B288" t="s">
        <v>23</v>
      </c>
      <c r="C288" t="s">
        <v>176</v>
      </c>
      <c r="D288" t="s">
        <v>1623</v>
      </c>
      <c r="E288" t="s">
        <v>1624</v>
      </c>
      <c r="F288" t="s">
        <v>186</v>
      </c>
      <c r="G288" t="s">
        <v>111</v>
      </c>
      <c r="H288">
        <v>5</v>
      </c>
      <c r="I288" t="s">
        <v>1625</v>
      </c>
      <c r="J288" t="s">
        <v>1626</v>
      </c>
      <c r="K288" t="s">
        <v>1625</v>
      </c>
      <c r="L288" t="s">
        <v>1627</v>
      </c>
      <c r="M288" t="s">
        <v>183</v>
      </c>
      <c r="N288">
        <v>2</v>
      </c>
      <c r="O288">
        <v>1</v>
      </c>
      <c r="P288">
        <v>1</v>
      </c>
      <c r="Q288">
        <v>1</v>
      </c>
      <c r="R288">
        <v>3</v>
      </c>
      <c r="S288">
        <v>2</v>
      </c>
      <c r="T288">
        <v>3</v>
      </c>
    </row>
    <row r="289" spans="1:20" x14ac:dyDescent="0.3">
      <c r="A289">
        <v>287</v>
      </c>
      <c r="B289" t="s">
        <v>23</v>
      </c>
      <c r="C289" t="s">
        <v>176</v>
      </c>
      <c r="D289" t="s">
        <v>1628</v>
      </c>
      <c r="E289" t="s">
        <v>1629</v>
      </c>
      <c r="F289" t="s">
        <v>186</v>
      </c>
      <c r="G289" t="s">
        <v>121</v>
      </c>
      <c r="H289">
        <v>6</v>
      </c>
      <c r="I289" t="s">
        <v>1630</v>
      </c>
      <c r="J289" t="s">
        <v>1631</v>
      </c>
      <c r="K289" t="s">
        <v>1632</v>
      </c>
      <c r="L289" t="s">
        <v>1633</v>
      </c>
      <c r="M289" t="s">
        <v>183</v>
      </c>
      <c r="N289">
        <v>2</v>
      </c>
      <c r="O289">
        <v>3</v>
      </c>
      <c r="P289">
        <v>3</v>
      </c>
      <c r="Q289">
        <v>3</v>
      </c>
      <c r="R289">
        <v>5</v>
      </c>
      <c r="S289">
        <v>4</v>
      </c>
      <c r="T289">
        <v>3</v>
      </c>
    </row>
    <row r="290" spans="1:20" x14ac:dyDescent="0.3">
      <c r="A290">
        <v>288</v>
      </c>
      <c r="B290" t="s">
        <v>23</v>
      </c>
      <c r="C290" t="s">
        <v>176</v>
      </c>
      <c r="D290" t="s">
        <v>1634</v>
      </c>
      <c r="E290" t="s">
        <v>1635</v>
      </c>
      <c r="F290" t="s">
        <v>186</v>
      </c>
      <c r="G290" t="s">
        <v>108</v>
      </c>
      <c r="H290">
        <v>6</v>
      </c>
      <c r="I290" t="s">
        <v>1636</v>
      </c>
      <c r="J290" t="s">
        <v>1637</v>
      </c>
      <c r="K290" t="s">
        <v>1636</v>
      </c>
      <c r="L290" t="s">
        <v>1638</v>
      </c>
      <c r="M290" t="s">
        <v>183</v>
      </c>
      <c r="N290">
        <v>3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</row>
    <row r="291" spans="1:20" hidden="1" x14ac:dyDescent="0.3">
      <c r="A291">
        <v>289</v>
      </c>
      <c r="B291" t="s">
        <v>20</v>
      </c>
      <c r="C291" t="s">
        <v>176</v>
      </c>
      <c r="D291" t="s">
        <v>1628</v>
      </c>
      <c r="E291" t="s">
        <v>1639</v>
      </c>
      <c r="F291" t="s">
        <v>186</v>
      </c>
      <c r="G291" t="s">
        <v>124</v>
      </c>
      <c r="H291">
        <v>4</v>
      </c>
      <c r="I291" t="s">
        <v>1640</v>
      </c>
      <c r="J291" t="s">
        <v>1641</v>
      </c>
      <c r="K291" t="s">
        <v>1640</v>
      </c>
      <c r="L291" t="s">
        <v>1642</v>
      </c>
      <c r="M291" t="s">
        <v>183</v>
      </c>
      <c r="N291">
        <v>2</v>
      </c>
      <c r="O291">
        <v>3</v>
      </c>
      <c r="P291">
        <v>2</v>
      </c>
      <c r="Q291">
        <v>2</v>
      </c>
      <c r="R291">
        <v>3</v>
      </c>
      <c r="S291">
        <v>2</v>
      </c>
      <c r="T291">
        <v>2</v>
      </c>
    </row>
    <row r="292" spans="1:20" hidden="1" x14ac:dyDescent="0.3">
      <c r="A292">
        <v>290</v>
      </c>
      <c r="B292" t="s">
        <v>20</v>
      </c>
      <c r="C292" t="s">
        <v>176</v>
      </c>
      <c r="D292" t="s">
        <v>695</v>
      </c>
      <c r="E292" t="s">
        <v>1643</v>
      </c>
      <c r="F292" t="s">
        <v>186</v>
      </c>
      <c r="G292" t="s">
        <v>83</v>
      </c>
      <c r="H292">
        <v>4</v>
      </c>
      <c r="I292" t="s">
        <v>1644</v>
      </c>
      <c r="J292" t="s">
        <v>1645</v>
      </c>
      <c r="K292" t="s">
        <v>1644</v>
      </c>
      <c r="L292" t="s">
        <v>1646</v>
      </c>
      <c r="M292" t="s">
        <v>183</v>
      </c>
      <c r="N292">
        <v>2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2</v>
      </c>
    </row>
    <row r="293" spans="1:20" hidden="1" x14ac:dyDescent="0.3">
      <c r="A293">
        <v>291</v>
      </c>
      <c r="B293" t="s">
        <v>23</v>
      </c>
      <c r="C293" t="s">
        <v>176</v>
      </c>
      <c r="D293" t="s">
        <v>1647</v>
      </c>
      <c r="E293" t="s">
        <v>1648</v>
      </c>
      <c r="F293" t="s">
        <v>179</v>
      </c>
      <c r="G293" t="s">
        <v>116</v>
      </c>
      <c r="H293">
        <v>4</v>
      </c>
      <c r="I293" t="s">
        <v>1649</v>
      </c>
      <c r="J293" t="s">
        <v>1650</v>
      </c>
      <c r="K293" t="s">
        <v>1649</v>
      </c>
      <c r="L293" t="s">
        <v>1651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hidden="1" x14ac:dyDescent="0.3">
      <c r="A294">
        <v>292</v>
      </c>
      <c r="B294" t="s">
        <v>20</v>
      </c>
      <c r="C294" t="s">
        <v>176</v>
      </c>
      <c r="D294" t="s">
        <v>1652</v>
      </c>
      <c r="E294" t="s">
        <v>1653</v>
      </c>
      <c r="F294" t="s">
        <v>179</v>
      </c>
      <c r="G294" t="s">
        <v>125</v>
      </c>
      <c r="H294">
        <v>5</v>
      </c>
      <c r="I294" t="s">
        <v>1654</v>
      </c>
      <c r="J294" t="s">
        <v>1655</v>
      </c>
      <c r="K294" t="s">
        <v>1654</v>
      </c>
      <c r="L294" t="s">
        <v>1656</v>
      </c>
      <c r="M294" t="s">
        <v>183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hidden="1" x14ac:dyDescent="0.3">
      <c r="A295">
        <v>293</v>
      </c>
      <c r="B295" t="s">
        <v>23</v>
      </c>
      <c r="C295" t="s">
        <v>176</v>
      </c>
      <c r="D295" t="s">
        <v>1657</v>
      </c>
      <c r="E295" t="s">
        <v>1658</v>
      </c>
      <c r="F295" t="s">
        <v>186</v>
      </c>
      <c r="G295" t="s">
        <v>129</v>
      </c>
      <c r="H295">
        <v>4</v>
      </c>
      <c r="I295" t="s">
        <v>1659</v>
      </c>
      <c r="J295" t="s">
        <v>1660</v>
      </c>
      <c r="K295" t="s">
        <v>1659</v>
      </c>
      <c r="L295" t="s">
        <v>1661</v>
      </c>
      <c r="M295" t="s">
        <v>183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3</v>
      </c>
    </row>
    <row r="296" spans="1:20" hidden="1" x14ac:dyDescent="0.3">
      <c r="A296">
        <v>294</v>
      </c>
      <c r="B296" t="s">
        <v>23</v>
      </c>
      <c r="C296" t="s">
        <v>176</v>
      </c>
      <c r="D296" t="s">
        <v>1662</v>
      </c>
      <c r="E296" t="s">
        <v>1663</v>
      </c>
      <c r="F296" t="s">
        <v>186</v>
      </c>
      <c r="G296" t="s">
        <v>91</v>
      </c>
      <c r="H296">
        <v>4</v>
      </c>
      <c r="I296" t="s">
        <v>1664</v>
      </c>
      <c r="J296" t="s">
        <v>1665</v>
      </c>
      <c r="K296" t="s">
        <v>1664</v>
      </c>
      <c r="L296" t="s">
        <v>1666</v>
      </c>
      <c r="M296" t="s">
        <v>183</v>
      </c>
      <c r="N296">
        <v>3</v>
      </c>
      <c r="O296">
        <v>3</v>
      </c>
      <c r="P296">
        <v>2</v>
      </c>
      <c r="Q296">
        <v>2</v>
      </c>
      <c r="R296">
        <v>2</v>
      </c>
      <c r="S296">
        <v>3</v>
      </c>
      <c r="T296">
        <v>3</v>
      </c>
    </row>
    <row r="297" spans="1:20" hidden="1" x14ac:dyDescent="0.3">
      <c r="A297">
        <v>295</v>
      </c>
      <c r="B297" t="s">
        <v>20</v>
      </c>
      <c r="C297" t="s">
        <v>176</v>
      </c>
      <c r="D297" t="s">
        <v>1667</v>
      </c>
      <c r="E297" t="s">
        <v>1668</v>
      </c>
      <c r="F297" t="s">
        <v>186</v>
      </c>
      <c r="G297" t="s">
        <v>130</v>
      </c>
      <c r="H297">
        <v>4</v>
      </c>
      <c r="I297" t="s">
        <v>1669</v>
      </c>
      <c r="J297" t="s">
        <v>754</v>
      </c>
      <c r="K297" t="s">
        <v>1669</v>
      </c>
      <c r="L297" t="s">
        <v>985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hidden="1" x14ac:dyDescent="0.3">
      <c r="A298">
        <v>296</v>
      </c>
      <c r="B298" t="s">
        <v>23</v>
      </c>
      <c r="C298" t="s">
        <v>176</v>
      </c>
      <c r="D298" t="s">
        <v>1670</v>
      </c>
      <c r="E298" t="s">
        <v>1671</v>
      </c>
      <c r="F298" t="s">
        <v>186</v>
      </c>
      <c r="G298" t="s">
        <v>60</v>
      </c>
      <c r="H298">
        <v>4</v>
      </c>
      <c r="I298" t="s">
        <v>1672</v>
      </c>
      <c r="J298" t="s">
        <v>1673</v>
      </c>
      <c r="K298" t="s">
        <v>1672</v>
      </c>
      <c r="L298" t="s">
        <v>1674</v>
      </c>
      <c r="M298" t="s">
        <v>183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3</v>
      </c>
      <c r="T298">
        <v>1</v>
      </c>
    </row>
    <row r="299" spans="1:20" hidden="1" x14ac:dyDescent="0.3">
      <c r="A299">
        <v>297</v>
      </c>
      <c r="B299" t="s">
        <v>23</v>
      </c>
      <c r="C299" t="s">
        <v>176</v>
      </c>
      <c r="D299" t="s">
        <v>1675</v>
      </c>
      <c r="E299" t="s">
        <v>1676</v>
      </c>
      <c r="F299" t="s">
        <v>186</v>
      </c>
      <c r="G299" t="s">
        <v>111</v>
      </c>
      <c r="H299">
        <v>5</v>
      </c>
      <c r="I299" t="s">
        <v>1677</v>
      </c>
      <c r="J299" t="s">
        <v>1678</v>
      </c>
      <c r="K299" t="s">
        <v>1677</v>
      </c>
      <c r="L299" t="s">
        <v>1679</v>
      </c>
      <c r="M299" t="s">
        <v>183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hidden="1" x14ac:dyDescent="0.3">
      <c r="A300">
        <v>298</v>
      </c>
      <c r="B300" t="s">
        <v>23</v>
      </c>
      <c r="C300" t="s">
        <v>176</v>
      </c>
      <c r="D300" t="s">
        <v>1680</v>
      </c>
      <c r="E300" t="s">
        <v>1681</v>
      </c>
      <c r="F300" t="s">
        <v>179</v>
      </c>
      <c r="G300" t="s">
        <v>111</v>
      </c>
      <c r="H300">
        <v>5</v>
      </c>
      <c r="I300" t="s">
        <v>1682</v>
      </c>
      <c r="J300" t="s">
        <v>1683</v>
      </c>
      <c r="K300" t="s">
        <v>1682</v>
      </c>
      <c r="L300" t="s">
        <v>1684</v>
      </c>
      <c r="M300" t="s">
        <v>183</v>
      </c>
      <c r="N300">
        <v>3</v>
      </c>
      <c r="O300">
        <v>4</v>
      </c>
      <c r="P300">
        <v>4</v>
      </c>
      <c r="Q300">
        <v>3</v>
      </c>
      <c r="R300">
        <v>4</v>
      </c>
      <c r="S300">
        <v>3</v>
      </c>
      <c r="T300">
        <v>3</v>
      </c>
    </row>
    <row r="301" spans="1:20" hidden="1" x14ac:dyDescent="0.3">
      <c r="A301">
        <v>299</v>
      </c>
      <c r="B301" t="s">
        <v>20</v>
      </c>
      <c r="C301" t="s">
        <v>176</v>
      </c>
      <c r="D301" t="s">
        <v>1685</v>
      </c>
      <c r="E301" t="s">
        <v>1686</v>
      </c>
      <c r="F301" t="s">
        <v>186</v>
      </c>
      <c r="G301" t="s">
        <v>121</v>
      </c>
      <c r="H301">
        <v>4</v>
      </c>
      <c r="I301" t="s">
        <v>1687</v>
      </c>
      <c r="J301" t="s">
        <v>1688</v>
      </c>
      <c r="K301" t="s">
        <v>1687</v>
      </c>
      <c r="L301" t="s">
        <v>1689</v>
      </c>
      <c r="M301" t="s">
        <v>183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1</v>
      </c>
      <c r="T301">
        <v>1</v>
      </c>
    </row>
    <row r="302" spans="1:20" x14ac:dyDescent="0.3">
      <c r="A302">
        <v>300</v>
      </c>
      <c r="B302" t="s">
        <v>20</v>
      </c>
      <c r="C302" t="s">
        <v>176</v>
      </c>
      <c r="D302" t="s">
        <v>1690</v>
      </c>
      <c r="E302" t="s">
        <v>1691</v>
      </c>
      <c r="F302" t="s">
        <v>179</v>
      </c>
      <c r="G302" t="s">
        <v>111</v>
      </c>
      <c r="H302">
        <v>6</v>
      </c>
      <c r="I302" t="s">
        <v>1692</v>
      </c>
      <c r="J302" t="s">
        <v>1693</v>
      </c>
      <c r="K302" t="s">
        <v>1694</v>
      </c>
      <c r="L302" t="s">
        <v>1695</v>
      </c>
      <c r="M302" t="s">
        <v>183</v>
      </c>
      <c r="N302">
        <v>2</v>
      </c>
      <c r="O302">
        <v>3</v>
      </c>
      <c r="P302">
        <v>4</v>
      </c>
      <c r="Q302">
        <v>1</v>
      </c>
      <c r="R302">
        <v>2</v>
      </c>
      <c r="S302">
        <v>2</v>
      </c>
      <c r="T302">
        <v>3</v>
      </c>
    </row>
    <row r="303" spans="1:20" hidden="1" x14ac:dyDescent="0.3">
      <c r="A303">
        <v>301</v>
      </c>
      <c r="B303" t="s">
        <v>23</v>
      </c>
      <c r="C303" t="s">
        <v>176</v>
      </c>
      <c r="D303" t="s">
        <v>1696</v>
      </c>
      <c r="E303" t="s">
        <v>1697</v>
      </c>
      <c r="F303" t="s">
        <v>186</v>
      </c>
      <c r="G303" t="s">
        <v>111</v>
      </c>
      <c r="H303">
        <v>5</v>
      </c>
      <c r="I303" t="s">
        <v>1698</v>
      </c>
      <c r="J303" t="s">
        <v>1699</v>
      </c>
      <c r="K303" t="s">
        <v>1698</v>
      </c>
      <c r="L303" t="s">
        <v>1700</v>
      </c>
      <c r="M303" t="s">
        <v>183</v>
      </c>
      <c r="N303">
        <v>2</v>
      </c>
      <c r="O303">
        <v>2</v>
      </c>
      <c r="P303">
        <v>3</v>
      </c>
      <c r="Q303">
        <v>1</v>
      </c>
      <c r="R303">
        <v>1</v>
      </c>
      <c r="S303">
        <v>1</v>
      </c>
      <c r="T303">
        <v>3</v>
      </c>
    </row>
    <row r="304" spans="1:20" hidden="1" x14ac:dyDescent="0.3">
      <c r="A304">
        <v>302</v>
      </c>
      <c r="B304" t="s">
        <v>20</v>
      </c>
      <c r="C304" t="s">
        <v>176</v>
      </c>
      <c r="D304" t="s">
        <v>1701</v>
      </c>
      <c r="E304" t="s">
        <v>1702</v>
      </c>
      <c r="F304" t="s">
        <v>186</v>
      </c>
      <c r="G304" t="s">
        <v>111</v>
      </c>
      <c r="H304">
        <v>5</v>
      </c>
      <c r="I304" t="s">
        <v>1703</v>
      </c>
      <c r="J304" t="s">
        <v>1704</v>
      </c>
      <c r="K304" t="s">
        <v>1703</v>
      </c>
      <c r="L304" t="s">
        <v>1705</v>
      </c>
      <c r="M304" t="s">
        <v>183</v>
      </c>
      <c r="N304">
        <v>3</v>
      </c>
      <c r="O304">
        <v>3</v>
      </c>
      <c r="P304">
        <v>3</v>
      </c>
      <c r="Q304">
        <v>2</v>
      </c>
      <c r="R304">
        <v>1</v>
      </c>
      <c r="S304">
        <v>1</v>
      </c>
      <c r="T304">
        <v>2</v>
      </c>
    </row>
    <row r="305" spans="1:20" hidden="1" x14ac:dyDescent="0.3">
      <c r="A305">
        <v>303</v>
      </c>
      <c r="B305" t="s">
        <v>20</v>
      </c>
      <c r="C305" t="s">
        <v>176</v>
      </c>
      <c r="D305" t="s">
        <v>1706</v>
      </c>
      <c r="E305" t="s">
        <v>1707</v>
      </c>
      <c r="F305" t="s">
        <v>186</v>
      </c>
      <c r="G305" t="s">
        <v>124</v>
      </c>
      <c r="H305">
        <v>4</v>
      </c>
      <c r="I305" t="s">
        <v>1708</v>
      </c>
      <c r="J305" t="s">
        <v>1709</v>
      </c>
      <c r="K305" t="s">
        <v>1708</v>
      </c>
      <c r="L305" t="s">
        <v>1710</v>
      </c>
      <c r="M305" t="s">
        <v>183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 hidden="1" x14ac:dyDescent="0.3">
      <c r="A306">
        <v>304</v>
      </c>
      <c r="B306" t="s">
        <v>20</v>
      </c>
      <c r="C306" t="s">
        <v>176</v>
      </c>
      <c r="D306" t="s">
        <v>1711</v>
      </c>
      <c r="E306" t="s">
        <v>1712</v>
      </c>
      <c r="F306" t="s">
        <v>186</v>
      </c>
      <c r="G306" t="s">
        <v>114</v>
      </c>
      <c r="H306">
        <v>4</v>
      </c>
      <c r="I306" t="s">
        <v>1713</v>
      </c>
      <c r="J306" t="s">
        <v>1714</v>
      </c>
      <c r="K306" t="s">
        <v>1713</v>
      </c>
      <c r="L306" t="s">
        <v>1715</v>
      </c>
      <c r="M306" t="s">
        <v>183</v>
      </c>
      <c r="N306">
        <v>1</v>
      </c>
      <c r="O306">
        <v>3</v>
      </c>
      <c r="P306">
        <v>1</v>
      </c>
      <c r="Q306">
        <v>2</v>
      </c>
      <c r="R306">
        <v>4</v>
      </c>
      <c r="S306">
        <v>1</v>
      </c>
      <c r="T306">
        <v>1</v>
      </c>
    </row>
    <row r="307" spans="1:20" x14ac:dyDescent="0.3">
      <c r="A307">
        <v>305</v>
      </c>
      <c r="B307" t="s">
        <v>23</v>
      </c>
      <c r="C307" t="s">
        <v>176</v>
      </c>
      <c r="D307" t="s">
        <v>1716</v>
      </c>
      <c r="E307" t="s">
        <v>1717</v>
      </c>
      <c r="F307" t="s">
        <v>186</v>
      </c>
      <c r="G307" t="s">
        <v>132</v>
      </c>
      <c r="H307">
        <v>6</v>
      </c>
      <c r="I307" t="s">
        <v>1718</v>
      </c>
      <c r="J307" t="s">
        <v>1719</v>
      </c>
      <c r="K307" t="s">
        <v>1720</v>
      </c>
      <c r="L307" t="s">
        <v>1721</v>
      </c>
      <c r="M307" t="s">
        <v>183</v>
      </c>
      <c r="N307">
        <v>1</v>
      </c>
      <c r="O307">
        <v>4</v>
      </c>
      <c r="P307">
        <v>3</v>
      </c>
      <c r="Q307">
        <v>1</v>
      </c>
      <c r="R307">
        <v>1</v>
      </c>
      <c r="S307">
        <v>1</v>
      </c>
      <c r="T307">
        <v>3</v>
      </c>
    </row>
    <row r="308" spans="1:20" hidden="1" x14ac:dyDescent="0.3">
      <c r="A308">
        <v>306</v>
      </c>
      <c r="B308" t="s">
        <v>23</v>
      </c>
      <c r="C308" t="s">
        <v>176</v>
      </c>
      <c r="D308" t="s">
        <v>1722</v>
      </c>
      <c r="E308" t="s">
        <v>1723</v>
      </c>
      <c r="F308" t="s">
        <v>186</v>
      </c>
      <c r="G308" t="s">
        <v>111</v>
      </c>
      <c r="H308">
        <v>3</v>
      </c>
      <c r="I308" t="s">
        <v>1724</v>
      </c>
      <c r="J308" t="s">
        <v>1725</v>
      </c>
      <c r="K308" t="s">
        <v>1724</v>
      </c>
      <c r="L308" t="s">
        <v>1726</v>
      </c>
      <c r="M308" t="s">
        <v>183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hidden="1" x14ac:dyDescent="0.3">
      <c r="A309">
        <v>307</v>
      </c>
      <c r="B309" t="s">
        <v>23</v>
      </c>
      <c r="C309" t="s">
        <v>176</v>
      </c>
      <c r="D309" t="s">
        <v>1727</v>
      </c>
      <c r="E309" t="s">
        <v>1728</v>
      </c>
      <c r="F309" t="s">
        <v>186</v>
      </c>
      <c r="G309" t="s">
        <v>111</v>
      </c>
      <c r="H309">
        <v>4</v>
      </c>
      <c r="I309" t="s">
        <v>1729</v>
      </c>
      <c r="J309" t="s">
        <v>1730</v>
      </c>
      <c r="K309" t="s">
        <v>1731</v>
      </c>
      <c r="L309" t="s">
        <v>1732</v>
      </c>
      <c r="M309" t="s">
        <v>183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hidden="1" x14ac:dyDescent="0.3">
      <c r="A310">
        <v>308</v>
      </c>
      <c r="B310" t="s">
        <v>20</v>
      </c>
      <c r="C310" t="s">
        <v>176</v>
      </c>
      <c r="D310" t="s">
        <v>1733</v>
      </c>
      <c r="E310" t="s">
        <v>1734</v>
      </c>
      <c r="F310" t="s">
        <v>179</v>
      </c>
      <c r="G310" t="s">
        <v>111</v>
      </c>
      <c r="H310">
        <v>4</v>
      </c>
      <c r="I310" t="s">
        <v>1735</v>
      </c>
      <c r="J310" t="s">
        <v>1736</v>
      </c>
      <c r="K310" t="s">
        <v>1735</v>
      </c>
      <c r="L310" t="s">
        <v>1726</v>
      </c>
      <c r="M310" t="s">
        <v>183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hidden="1" x14ac:dyDescent="0.3">
      <c r="A311">
        <v>309</v>
      </c>
      <c r="B311" t="s">
        <v>23</v>
      </c>
      <c r="C311" t="s">
        <v>176</v>
      </c>
      <c r="D311" t="s">
        <v>1737</v>
      </c>
      <c r="E311" t="s">
        <v>1738</v>
      </c>
      <c r="F311" t="s">
        <v>179</v>
      </c>
      <c r="G311" t="s">
        <v>116</v>
      </c>
      <c r="H311">
        <v>5</v>
      </c>
      <c r="I311" t="s">
        <v>1739</v>
      </c>
      <c r="J311" t="s">
        <v>1740</v>
      </c>
      <c r="K311" t="s">
        <v>1741</v>
      </c>
      <c r="L311" t="s">
        <v>1742</v>
      </c>
      <c r="N311">
        <v>1</v>
      </c>
      <c r="O311">
        <v>3</v>
      </c>
      <c r="P311">
        <v>2</v>
      </c>
      <c r="Q311">
        <v>1</v>
      </c>
      <c r="R311">
        <v>1</v>
      </c>
      <c r="S311">
        <v>1</v>
      </c>
      <c r="T311">
        <v>3</v>
      </c>
    </row>
    <row r="312" spans="1:20" hidden="1" x14ac:dyDescent="0.3">
      <c r="A312">
        <v>310</v>
      </c>
      <c r="B312" t="s">
        <v>23</v>
      </c>
      <c r="C312" t="s">
        <v>176</v>
      </c>
      <c r="D312" t="s">
        <v>1743</v>
      </c>
      <c r="E312" t="s">
        <v>1744</v>
      </c>
      <c r="F312" t="s">
        <v>186</v>
      </c>
      <c r="G312" t="s">
        <v>132</v>
      </c>
      <c r="H312">
        <v>4</v>
      </c>
      <c r="I312" t="s">
        <v>1745</v>
      </c>
      <c r="J312" t="s">
        <v>1746</v>
      </c>
      <c r="K312" t="s">
        <v>1745</v>
      </c>
      <c r="L312" t="s">
        <v>1747</v>
      </c>
      <c r="M312" t="s">
        <v>183</v>
      </c>
      <c r="N312">
        <v>2</v>
      </c>
      <c r="O312">
        <v>5</v>
      </c>
      <c r="P312">
        <v>5</v>
      </c>
      <c r="Q312">
        <v>5</v>
      </c>
      <c r="R312">
        <v>4</v>
      </c>
      <c r="S312">
        <v>4</v>
      </c>
      <c r="T312">
        <v>5</v>
      </c>
    </row>
    <row r="313" spans="1:20" hidden="1" x14ac:dyDescent="0.3">
      <c r="A313">
        <v>311</v>
      </c>
      <c r="B313" t="s">
        <v>23</v>
      </c>
      <c r="C313" t="s">
        <v>176</v>
      </c>
      <c r="D313" t="s">
        <v>1748</v>
      </c>
      <c r="E313" t="s">
        <v>1749</v>
      </c>
      <c r="F313" t="s">
        <v>186</v>
      </c>
      <c r="G313" t="s">
        <v>116</v>
      </c>
      <c r="H313">
        <v>4</v>
      </c>
      <c r="I313" t="s">
        <v>1750</v>
      </c>
      <c r="J313" t="s">
        <v>1751</v>
      </c>
      <c r="K313" t="s">
        <v>1752</v>
      </c>
      <c r="L313" t="s">
        <v>1753</v>
      </c>
      <c r="M313" t="s">
        <v>183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3</v>
      </c>
    </row>
    <row r="314" spans="1:20" hidden="1" x14ac:dyDescent="0.3">
      <c r="A314">
        <v>312</v>
      </c>
      <c r="B314" t="s">
        <v>20</v>
      </c>
      <c r="C314" t="s">
        <v>176</v>
      </c>
      <c r="D314" t="s">
        <v>1754</v>
      </c>
      <c r="E314" t="s">
        <v>1755</v>
      </c>
      <c r="F314" t="s">
        <v>179</v>
      </c>
      <c r="G314" t="s">
        <v>51</v>
      </c>
      <c r="H314">
        <v>4</v>
      </c>
      <c r="I314" t="s">
        <v>1756</v>
      </c>
      <c r="J314" t="s">
        <v>1334</v>
      </c>
      <c r="K314" t="s">
        <v>1756</v>
      </c>
      <c r="L314" t="s">
        <v>1757</v>
      </c>
      <c r="M314" t="s">
        <v>183</v>
      </c>
      <c r="N314">
        <v>4</v>
      </c>
      <c r="O314">
        <v>5</v>
      </c>
      <c r="P314">
        <v>5</v>
      </c>
      <c r="Q314">
        <v>3</v>
      </c>
      <c r="R314">
        <v>4</v>
      </c>
      <c r="S314">
        <v>3</v>
      </c>
      <c r="T314">
        <v>4</v>
      </c>
    </row>
    <row r="315" spans="1:20" hidden="1" x14ac:dyDescent="0.3">
      <c r="A315">
        <v>313</v>
      </c>
      <c r="B315" t="s">
        <v>20</v>
      </c>
      <c r="C315" t="s">
        <v>176</v>
      </c>
      <c r="D315" t="s">
        <v>1758</v>
      </c>
      <c r="E315" t="s">
        <v>1759</v>
      </c>
      <c r="F315" t="s">
        <v>179</v>
      </c>
      <c r="G315" t="s">
        <v>111</v>
      </c>
      <c r="H315">
        <v>5</v>
      </c>
      <c r="I315" t="s">
        <v>1760</v>
      </c>
      <c r="J315" t="s">
        <v>1761</v>
      </c>
      <c r="K315" t="s">
        <v>1760</v>
      </c>
      <c r="L315" t="s">
        <v>1762</v>
      </c>
      <c r="M315" t="s">
        <v>183</v>
      </c>
      <c r="N315">
        <v>2</v>
      </c>
      <c r="O315">
        <v>3</v>
      </c>
      <c r="P315">
        <v>3</v>
      </c>
      <c r="Q315">
        <v>2</v>
      </c>
      <c r="R315">
        <v>2</v>
      </c>
      <c r="S315">
        <v>2</v>
      </c>
      <c r="T315">
        <v>3</v>
      </c>
    </row>
    <row r="316" spans="1:20" hidden="1" x14ac:dyDescent="0.3">
      <c r="A316">
        <v>314</v>
      </c>
      <c r="B316" t="s">
        <v>23</v>
      </c>
      <c r="C316" t="s">
        <v>176</v>
      </c>
      <c r="D316" t="s">
        <v>1763</v>
      </c>
      <c r="E316" t="s">
        <v>1764</v>
      </c>
      <c r="F316" t="s">
        <v>186</v>
      </c>
      <c r="G316" t="s">
        <v>57</v>
      </c>
      <c r="H316">
        <v>4</v>
      </c>
      <c r="I316" t="s">
        <v>1765</v>
      </c>
      <c r="J316" t="s">
        <v>1766</v>
      </c>
      <c r="K316" t="s">
        <v>1765</v>
      </c>
      <c r="L316" t="s">
        <v>1767</v>
      </c>
      <c r="M316" t="s">
        <v>183</v>
      </c>
      <c r="N316">
        <v>2</v>
      </c>
      <c r="O316">
        <v>1</v>
      </c>
      <c r="P316">
        <v>2</v>
      </c>
      <c r="Q316">
        <v>5</v>
      </c>
      <c r="R316">
        <v>3</v>
      </c>
      <c r="S316">
        <v>2</v>
      </c>
      <c r="T316">
        <v>2</v>
      </c>
    </row>
    <row r="317" spans="1:20" hidden="1" x14ac:dyDescent="0.3">
      <c r="A317">
        <v>315</v>
      </c>
      <c r="B317" t="s">
        <v>20</v>
      </c>
      <c r="C317" t="s">
        <v>176</v>
      </c>
      <c r="D317" t="s">
        <v>1768</v>
      </c>
      <c r="E317" t="s">
        <v>1769</v>
      </c>
      <c r="F317" t="s">
        <v>179</v>
      </c>
      <c r="G317" t="s">
        <v>103</v>
      </c>
      <c r="H317">
        <v>4</v>
      </c>
      <c r="I317" t="s">
        <v>1770</v>
      </c>
      <c r="J317" t="s">
        <v>1771</v>
      </c>
      <c r="K317" t="s">
        <v>1770</v>
      </c>
      <c r="L317" t="s">
        <v>1772</v>
      </c>
      <c r="M317" t="s">
        <v>183</v>
      </c>
      <c r="N317">
        <v>3</v>
      </c>
      <c r="O317">
        <v>1</v>
      </c>
      <c r="P317">
        <v>1</v>
      </c>
      <c r="Q317">
        <v>1</v>
      </c>
      <c r="R317">
        <v>2</v>
      </c>
      <c r="S317">
        <v>2</v>
      </c>
      <c r="T317">
        <v>1</v>
      </c>
    </row>
    <row r="318" spans="1:20" hidden="1" x14ac:dyDescent="0.3">
      <c r="A318">
        <v>316</v>
      </c>
      <c r="B318" t="s">
        <v>20</v>
      </c>
      <c r="C318" t="s">
        <v>176</v>
      </c>
      <c r="D318" t="s">
        <v>1773</v>
      </c>
      <c r="E318" t="s">
        <v>1774</v>
      </c>
      <c r="F318" t="s">
        <v>186</v>
      </c>
      <c r="G318" t="s">
        <v>130</v>
      </c>
      <c r="H318">
        <v>4</v>
      </c>
      <c r="I318" t="s">
        <v>1775</v>
      </c>
      <c r="J318" t="s">
        <v>1776</v>
      </c>
      <c r="K318" t="s">
        <v>1775</v>
      </c>
      <c r="L318" t="s">
        <v>1777</v>
      </c>
      <c r="M318" t="s">
        <v>183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hidden="1" x14ac:dyDescent="0.3">
      <c r="A319">
        <v>317</v>
      </c>
      <c r="B319" t="s">
        <v>20</v>
      </c>
      <c r="C319" t="s">
        <v>176</v>
      </c>
      <c r="D319" t="s">
        <v>1778</v>
      </c>
      <c r="E319" t="s">
        <v>1779</v>
      </c>
      <c r="F319" t="s">
        <v>179</v>
      </c>
      <c r="G319" t="s">
        <v>111</v>
      </c>
      <c r="H319">
        <v>4</v>
      </c>
      <c r="I319" t="s">
        <v>1780</v>
      </c>
      <c r="J319" t="s">
        <v>1781</v>
      </c>
      <c r="K319" t="s">
        <v>1780</v>
      </c>
      <c r="L319" t="s">
        <v>1782</v>
      </c>
      <c r="M319" t="s">
        <v>183</v>
      </c>
      <c r="N319">
        <v>5</v>
      </c>
      <c r="O319">
        <v>2</v>
      </c>
      <c r="P319">
        <v>2</v>
      </c>
      <c r="Q319">
        <v>2</v>
      </c>
      <c r="R319">
        <v>2</v>
      </c>
      <c r="S319">
        <v>3</v>
      </c>
      <c r="T319">
        <v>3</v>
      </c>
    </row>
    <row r="320" spans="1:20" hidden="1" x14ac:dyDescent="0.3">
      <c r="A320">
        <v>318</v>
      </c>
      <c r="B320" t="s">
        <v>20</v>
      </c>
      <c r="C320" t="s">
        <v>176</v>
      </c>
      <c r="D320" t="s">
        <v>1783</v>
      </c>
      <c r="E320" t="s">
        <v>1784</v>
      </c>
      <c r="F320" t="s">
        <v>186</v>
      </c>
      <c r="G320" t="s">
        <v>114</v>
      </c>
      <c r="H320">
        <v>4</v>
      </c>
      <c r="I320" t="s">
        <v>1785</v>
      </c>
      <c r="J320" t="s">
        <v>1786</v>
      </c>
      <c r="K320" t="s">
        <v>1785</v>
      </c>
      <c r="L320" t="s">
        <v>1787</v>
      </c>
      <c r="M320" t="s">
        <v>183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hidden="1" x14ac:dyDescent="0.3">
      <c r="A321">
        <v>319</v>
      </c>
      <c r="B321" t="s">
        <v>20</v>
      </c>
      <c r="C321" t="s">
        <v>176</v>
      </c>
      <c r="D321" t="s">
        <v>1278</v>
      </c>
      <c r="E321" t="s">
        <v>1788</v>
      </c>
      <c r="F321" t="s">
        <v>186</v>
      </c>
      <c r="G321" t="s">
        <v>130</v>
      </c>
      <c r="H321">
        <v>4</v>
      </c>
      <c r="I321" t="s">
        <v>878</v>
      </c>
      <c r="J321" t="s">
        <v>879</v>
      </c>
      <c r="K321" t="s">
        <v>878</v>
      </c>
      <c r="L321" t="s">
        <v>880</v>
      </c>
      <c r="M321" t="s">
        <v>183</v>
      </c>
      <c r="N321">
        <v>1</v>
      </c>
      <c r="O321">
        <v>1</v>
      </c>
      <c r="P321">
        <v>2</v>
      </c>
      <c r="Q321">
        <v>1</v>
      </c>
      <c r="R321">
        <v>1</v>
      </c>
      <c r="S321">
        <v>1</v>
      </c>
      <c r="T321">
        <v>2</v>
      </c>
    </row>
    <row r="322" spans="1:20" hidden="1" x14ac:dyDescent="0.3">
      <c r="A322">
        <v>320</v>
      </c>
      <c r="B322" t="s">
        <v>20</v>
      </c>
      <c r="C322" t="s">
        <v>176</v>
      </c>
      <c r="D322" t="s">
        <v>1789</v>
      </c>
      <c r="E322" t="s">
        <v>1790</v>
      </c>
      <c r="F322" t="s">
        <v>179</v>
      </c>
      <c r="G322" t="s">
        <v>95</v>
      </c>
      <c r="H322">
        <v>5</v>
      </c>
      <c r="I322" t="s">
        <v>1791</v>
      </c>
      <c r="J322" t="s">
        <v>1792</v>
      </c>
      <c r="K322" t="s">
        <v>1791</v>
      </c>
      <c r="L322" t="s">
        <v>1793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hidden="1" x14ac:dyDescent="0.3">
      <c r="A323">
        <v>321</v>
      </c>
      <c r="B323" t="s">
        <v>23</v>
      </c>
      <c r="C323" t="s">
        <v>176</v>
      </c>
      <c r="D323" t="s">
        <v>1794</v>
      </c>
      <c r="E323" t="s">
        <v>1795</v>
      </c>
      <c r="F323" t="s">
        <v>179</v>
      </c>
      <c r="G323" t="s">
        <v>122</v>
      </c>
      <c r="H323">
        <v>5</v>
      </c>
      <c r="I323" t="s">
        <v>1796</v>
      </c>
      <c r="J323" t="s">
        <v>1797</v>
      </c>
      <c r="K323" t="s">
        <v>1796</v>
      </c>
      <c r="L323" t="s">
        <v>1798</v>
      </c>
      <c r="M323" t="s">
        <v>183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3</v>
      </c>
      <c r="T323">
        <v>3</v>
      </c>
    </row>
    <row r="324" spans="1:20" hidden="1" x14ac:dyDescent="0.3">
      <c r="A324">
        <v>322</v>
      </c>
      <c r="B324" t="s">
        <v>23</v>
      </c>
      <c r="C324" t="s">
        <v>176</v>
      </c>
      <c r="D324" t="s">
        <v>1799</v>
      </c>
      <c r="E324" t="s">
        <v>1800</v>
      </c>
      <c r="F324" t="s">
        <v>186</v>
      </c>
      <c r="G324" t="s">
        <v>114</v>
      </c>
      <c r="H324">
        <v>5</v>
      </c>
      <c r="I324" t="s">
        <v>1801</v>
      </c>
      <c r="J324" t="s">
        <v>1802</v>
      </c>
      <c r="K324" t="s">
        <v>1803</v>
      </c>
      <c r="L324" t="s">
        <v>1804</v>
      </c>
      <c r="M324" t="s">
        <v>183</v>
      </c>
      <c r="N324">
        <v>4</v>
      </c>
      <c r="O324">
        <v>4</v>
      </c>
      <c r="P324">
        <v>1</v>
      </c>
      <c r="Q324">
        <v>1</v>
      </c>
      <c r="R324">
        <v>1</v>
      </c>
      <c r="S324">
        <v>5</v>
      </c>
      <c r="T324">
        <v>1</v>
      </c>
    </row>
    <row r="325" spans="1:20" hidden="1" x14ac:dyDescent="0.3">
      <c r="A325">
        <v>323</v>
      </c>
      <c r="B325" t="s">
        <v>23</v>
      </c>
      <c r="C325" t="s">
        <v>176</v>
      </c>
      <c r="D325" t="s">
        <v>1805</v>
      </c>
      <c r="E325" t="s">
        <v>1806</v>
      </c>
      <c r="F325" t="s">
        <v>186</v>
      </c>
      <c r="G325" t="s">
        <v>114</v>
      </c>
      <c r="H325">
        <v>5</v>
      </c>
      <c r="I325" t="s">
        <v>1807</v>
      </c>
      <c r="J325" t="s">
        <v>1802</v>
      </c>
      <c r="K325" t="s">
        <v>1803</v>
      </c>
      <c r="L325" t="s">
        <v>1804</v>
      </c>
      <c r="M325" t="s">
        <v>183</v>
      </c>
      <c r="N325">
        <v>4</v>
      </c>
      <c r="O325">
        <v>5</v>
      </c>
      <c r="P325">
        <v>4</v>
      </c>
      <c r="Q325">
        <v>2</v>
      </c>
      <c r="R325">
        <v>2</v>
      </c>
      <c r="S325">
        <v>3</v>
      </c>
      <c r="T325">
        <v>4</v>
      </c>
    </row>
    <row r="326" spans="1:20" hidden="1" x14ac:dyDescent="0.3">
      <c r="A326">
        <v>324</v>
      </c>
      <c r="B326" t="s">
        <v>20</v>
      </c>
      <c r="C326" t="s">
        <v>176</v>
      </c>
      <c r="D326" t="s">
        <v>1808</v>
      </c>
      <c r="E326" t="s">
        <v>1809</v>
      </c>
      <c r="F326" t="s">
        <v>186</v>
      </c>
      <c r="G326" t="s">
        <v>107</v>
      </c>
      <c r="H326">
        <v>5</v>
      </c>
      <c r="I326" t="s">
        <v>1810</v>
      </c>
      <c r="J326" t="s">
        <v>1811</v>
      </c>
      <c r="K326" t="s">
        <v>1810</v>
      </c>
      <c r="L326" t="s">
        <v>1812</v>
      </c>
      <c r="M326" t="s">
        <v>183</v>
      </c>
      <c r="N326">
        <v>2</v>
      </c>
      <c r="O326">
        <v>3</v>
      </c>
      <c r="P326">
        <v>2</v>
      </c>
      <c r="Q326">
        <v>1</v>
      </c>
      <c r="R326">
        <v>1</v>
      </c>
      <c r="S326">
        <v>1</v>
      </c>
      <c r="T326">
        <v>1</v>
      </c>
    </row>
    <row r="327" spans="1:20" hidden="1" x14ac:dyDescent="0.3">
      <c r="A327">
        <v>325</v>
      </c>
      <c r="B327" t="s">
        <v>20</v>
      </c>
      <c r="C327" t="s">
        <v>176</v>
      </c>
      <c r="D327" t="s">
        <v>1813</v>
      </c>
      <c r="E327" t="s">
        <v>1814</v>
      </c>
      <c r="F327" t="s">
        <v>186</v>
      </c>
      <c r="G327" t="s">
        <v>111</v>
      </c>
      <c r="H327">
        <v>4</v>
      </c>
      <c r="I327" t="s">
        <v>1815</v>
      </c>
      <c r="J327" t="s">
        <v>1816</v>
      </c>
      <c r="K327" t="s">
        <v>1815</v>
      </c>
      <c r="L327" t="s">
        <v>1817</v>
      </c>
      <c r="M327" t="s">
        <v>183</v>
      </c>
      <c r="N327">
        <v>4</v>
      </c>
      <c r="O327">
        <v>3</v>
      </c>
      <c r="P327">
        <v>4</v>
      </c>
      <c r="Q327">
        <v>4</v>
      </c>
      <c r="R327">
        <v>4</v>
      </c>
      <c r="S327">
        <v>3</v>
      </c>
      <c r="T327">
        <v>3</v>
      </c>
    </row>
    <row r="328" spans="1:20" hidden="1" x14ac:dyDescent="0.3">
      <c r="A328">
        <v>326</v>
      </c>
      <c r="B328" t="s">
        <v>20</v>
      </c>
      <c r="C328" t="s">
        <v>176</v>
      </c>
      <c r="D328" t="s">
        <v>1818</v>
      </c>
      <c r="E328" t="s">
        <v>1819</v>
      </c>
      <c r="F328" t="s">
        <v>186</v>
      </c>
      <c r="G328" t="s">
        <v>111</v>
      </c>
      <c r="H328">
        <v>4</v>
      </c>
      <c r="I328" t="s">
        <v>1820</v>
      </c>
      <c r="J328" t="s">
        <v>1821</v>
      </c>
      <c r="K328" t="s">
        <v>1820</v>
      </c>
      <c r="L328" t="s">
        <v>1822</v>
      </c>
      <c r="M328" t="s">
        <v>183</v>
      </c>
      <c r="N328">
        <v>2</v>
      </c>
      <c r="O328">
        <v>4</v>
      </c>
      <c r="P328">
        <v>3</v>
      </c>
      <c r="Q328">
        <v>2</v>
      </c>
      <c r="R328">
        <v>2</v>
      </c>
      <c r="S328">
        <v>3</v>
      </c>
      <c r="T328">
        <v>4</v>
      </c>
    </row>
    <row r="329" spans="1:20" hidden="1" x14ac:dyDescent="0.3">
      <c r="A329">
        <v>327</v>
      </c>
      <c r="B329" t="s">
        <v>20</v>
      </c>
      <c r="C329" t="s">
        <v>176</v>
      </c>
      <c r="D329" t="s">
        <v>1823</v>
      </c>
      <c r="E329" t="s">
        <v>1824</v>
      </c>
      <c r="F329" t="s">
        <v>179</v>
      </c>
      <c r="G329" t="s">
        <v>132</v>
      </c>
      <c r="H329">
        <v>4</v>
      </c>
      <c r="I329" t="s">
        <v>1825</v>
      </c>
      <c r="J329" t="s">
        <v>1826</v>
      </c>
      <c r="K329" t="s">
        <v>1827</v>
      </c>
      <c r="L329" t="s">
        <v>1828</v>
      </c>
      <c r="M329" t="s">
        <v>183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</row>
    <row r="330" spans="1:20" hidden="1" x14ac:dyDescent="0.3">
      <c r="A330">
        <v>328</v>
      </c>
      <c r="B330" t="s">
        <v>23</v>
      </c>
      <c r="C330" t="s">
        <v>176</v>
      </c>
      <c r="D330" t="s">
        <v>1829</v>
      </c>
      <c r="E330" t="s">
        <v>1830</v>
      </c>
      <c r="F330" t="s">
        <v>186</v>
      </c>
      <c r="G330" t="s">
        <v>95</v>
      </c>
      <c r="H330">
        <v>5</v>
      </c>
      <c r="I330" t="s">
        <v>1831</v>
      </c>
      <c r="J330" t="s">
        <v>1832</v>
      </c>
      <c r="K330" t="s">
        <v>1831</v>
      </c>
      <c r="L330" t="s">
        <v>1833</v>
      </c>
      <c r="M330" t="s">
        <v>183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hidden="1" x14ac:dyDescent="0.3">
      <c r="A331">
        <v>329</v>
      </c>
      <c r="B331" t="s">
        <v>23</v>
      </c>
      <c r="C331" t="s">
        <v>176</v>
      </c>
      <c r="D331" t="s">
        <v>980</v>
      </c>
      <c r="E331" t="s">
        <v>1834</v>
      </c>
      <c r="F331" t="s">
        <v>186</v>
      </c>
      <c r="G331" t="s">
        <v>121</v>
      </c>
      <c r="H331">
        <v>4</v>
      </c>
      <c r="I331" t="s">
        <v>1835</v>
      </c>
      <c r="J331" t="s">
        <v>1836</v>
      </c>
      <c r="K331" t="s">
        <v>1835</v>
      </c>
      <c r="L331" t="s">
        <v>1837</v>
      </c>
      <c r="M331" t="s">
        <v>183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hidden="1" x14ac:dyDescent="0.3">
      <c r="A332">
        <v>330</v>
      </c>
      <c r="B332" t="s">
        <v>23</v>
      </c>
      <c r="C332" t="s">
        <v>176</v>
      </c>
      <c r="D332" t="s">
        <v>1838</v>
      </c>
      <c r="E332" t="s">
        <v>1839</v>
      </c>
      <c r="F332" t="s">
        <v>179</v>
      </c>
      <c r="G332" t="s">
        <v>79</v>
      </c>
      <c r="H332">
        <v>5</v>
      </c>
      <c r="I332" t="s">
        <v>1840</v>
      </c>
      <c r="J332" t="s">
        <v>1841</v>
      </c>
      <c r="K332" t="s">
        <v>1842</v>
      </c>
      <c r="L332" t="s">
        <v>1843</v>
      </c>
      <c r="M332" t="s">
        <v>183</v>
      </c>
      <c r="N332">
        <v>3</v>
      </c>
      <c r="O332">
        <v>4</v>
      </c>
      <c r="P332">
        <v>3</v>
      </c>
      <c r="Q332">
        <v>2</v>
      </c>
      <c r="R332">
        <v>3</v>
      </c>
      <c r="S332">
        <v>3</v>
      </c>
      <c r="T332">
        <v>3</v>
      </c>
    </row>
    <row r="333" spans="1:20" hidden="1" x14ac:dyDescent="0.3">
      <c r="A333">
        <v>331</v>
      </c>
      <c r="B333" t="s">
        <v>23</v>
      </c>
      <c r="C333" t="s">
        <v>176</v>
      </c>
      <c r="D333" t="s">
        <v>1844</v>
      </c>
      <c r="E333" t="s">
        <v>1845</v>
      </c>
      <c r="F333" t="s">
        <v>179</v>
      </c>
      <c r="G333" t="s">
        <v>114</v>
      </c>
      <c r="H333">
        <v>5</v>
      </c>
      <c r="I333" t="s">
        <v>1846</v>
      </c>
      <c r="J333" t="s">
        <v>1847</v>
      </c>
      <c r="K333" t="s">
        <v>1846</v>
      </c>
      <c r="L333" t="s">
        <v>1848</v>
      </c>
      <c r="M333" t="s">
        <v>183</v>
      </c>
      <c r="N333">
        <v>4</v>
      </c>
      <c r="O333">
        <v>5</v>
      </c>
      <c r="P333">
        <v>5</v>
      </c>
      <c r="Q333">
        <v>2</v>
      </c>
      <c r="R333">
        <v>2</v>
      </c>
      <c r="S333">
        <v>2</v>
      </c>
      <c r="T333">
        <v>5</v>
      </c>
    </row>
    <row r="334" spans="1:20" hidden="1" x14ac:dyDescent="0.3">
      <c r="A334">
        <v>332</v>
      </c>
      <c r="B334" t="s">
        <v>20</v>
      </c>
      <c r="C334" t="s">
        <v>176</v>
      </c>
      <c r="D334" t="s">
        <v>1849</v>
      </c>
      <c r="E334" t="s">
        <v>1850</v>
      </c>
      <c r="F334" t="s">
        <v>186</v>
      </c>
      <c r="G334" t="s">
        <v>93</v>
      </c>
      <c r="H334">
        <v>4</v>
      </c>
      <c r="I334" t="s">
        <v>1851</v>
      </c>
      <c r="J334" t="s">
        <v>1852</v>
      </c>
      <c r="K334" t="s">
        <v>1851</v>
      </c>
      <c r="L334" t="s">
        <v>1853</v>
      </c>
      <c r="M334" t="s">
        <v>183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hidden="1" x14ac:dyDescent="0.3">
      <c r="A335">
        <v>333</v>
      </c>
      <c r="B335" t="s">
        <v>20</v>
      </c>
      <c r="C335" t="s">
        <v>176</v>
      </c>
      <c r="D335" t="s">
        <v>1854</v>
      </c>
      <c r="E335" t="s">
        <v>1855</v>
      </c>
      <c r="F335" t="s">
        <v>186</v>
      </c>
      <c r="G335" t="s">
        <v>114</v>
      </c>
      <c r="H335">
        <v>4</v>
      </c>
      <c r="I335" t="s">
        <v>1856</v>
      </c>
      <c r="J335" t="s">
        <v>1857</v>
      </c>
      <c r="K335" t="s">
        <v>1858</v>
      </c>
      <c r="L335" t="s">
        <v>1859</v>
      </c>
      <c r="M335" t="s">
        <v>183</v>
      </c>
      <c r="N335">
        <v>1</v>
      </c>
      <c r="O335">
        <v>5</v>
      </c>
      <c r="P335">
        <v>3</v>
      </c>
      <c r="Q335">
        <v>1</v>
      </c>
      <c r="R335">
        <v>1</v>
      </c>
      <c r="S335">
        <v>3</v>
      </c>
      <c r="T335">
        <v>4</v>
      </c>
    </row>
    <row r="336" spans="1:20" hidden="1" x14ac:dyDescent="0.3">
      <c r="A336">
        <v>334</v>
      </c>
      <c r="B336" t="s">
        <v>23</v>
      </c>
      <c r="C336" t="s">
        <v>176</v>
      </c>
      <c r="D336" t="s">
        <v>1860</v>
      </c>
      <c r="E336" t="s">
        <v>1861</v>
      </c>
      <c r="F336" t="s">
        <v>186</v>
      </c>
      <c r="G336" t="s">
        <v>93</v>
      </c>
      <c r="H336">
        <v>4</v>
      </c>
      <c r="I336" t="s">
        <v>1862</v>
      </c>
      <c r="J336" t="s">
        <v>1863</v>
      </c>
      <c r="K336" t="s">
        <v>1864</v>
      </c>
      <c r="L336" t="s">
        <v>1865</v>
      </c>
      <c r="M336" t="s">
        <v>183</v>
      </c>
      <c r="N336">
        <v>5</v>
      </c>
      <c r="O336">
        <v>5</v>
      </c>
      <c r="P336">
        <v>4</v>
      </c>
      <c r="Q336">
        <v>1</v>
      </c>
      <c r="R336">
        <v>1</v>
      </c>
      <c r="S336">
        <v>1</v>
      </c>
      <c r="T336">
        <v>4</v>
      </c>
    </row>
    <row r="337" spans="1:20" hidden="1" x14ac:dyDescent="0.3">
      <c r="A337">
        <v>335</v>
      </c>
      <c r="B337" t="s">
        <v>20</v>
      </c>
      <c r="C337" t="s">
        <v>176</v>
      </c>
      <c r="D337" t="s">
        <v>1866</v>
      </c>
      <c r="E337" t="s">
        <v>1867</v>
      </c>
      <c r="F337" t="s">
        <v>179</v>
      </c>
      <c r="G337" t="s">
        <v>111</v>
      </c>
      <c r="H337">
        <v>5</v>
      </c>
      <c r="I337" t="s">
        <v>1868</v>
      </c>
      <c r="J337" t="s">
        <v>1869</v>
      </c>
      <c r="K337" t="s">
        <v>1868</v>
      </c>
      <c r="L337" t="s">
        <v>1870</v>
      </c>
      <c r="M337" t="s">
        <v>183</v>
      </c>
      <c r="N337">
        <v>4</v>
      </c>
      <c r="O337">
        <v>3</v>
      </c>
      <c r="P337">
        <v>2</v>
      </c>
      <c r="Q337">
        <v>1</v>
      </c>
      <c r="R337">
        <v>1</v>
      </c>
      <c r="S337">
        <v>1</v>
      </c>
      <c r="T337">
        <v>1</v>
      </c>
    </row>
    <row r="338" spans="1:20" hidden="1" x14ac:dyDescent="0.3">
      <c r="A338">
        <v>336</v>
      </c>
      <c r="B338" t="s">
        <v>20</v>
      </c>
      <c r="C338" t="s">
        <v>176</v>
      </c>
      <c r="D338" t="s">
        <v>1871</v>
      </c>
      <c r="E338" t="s">
        <v>1872</v>
      </c>
      <c r="F338" t="s">
        <v>179</v>
      </c>
      <c r="G338" t="s">
        <v>91</v>
      </c>
      <c r="H338">
        <v>4</v>
      </c>
      <c r="I338" t="s">
        <v>1873</v>
      </c>
      <c r="J338" t="s">
        <v>1874</v>
      </c>
      <c r="K338" t="s">
        <v>1873</v>
      </c>
      <c r="L338" t="s">
        <v>1875</v>
      </c>
      <c r="M338" t="s">
        <v>183</v>
      </c>
      <c r="N338">
        <v>3</v>
      </c>
      <c r="O338">
        <v>3</v>
      </c>
      <c r="P338">
        <v>5</v>
      </c>
      <c r="Q338">
        <v>2</v>
      </c>
      <c r="R338">
        <v>3</v>
      </c>
      <c r="S338">
        <v>3</v>
      </c>
      <c r="T338">
        <v>3</v>
      </c>
    </row>
    <row r="339" spans="1:20" hidden="1" x14ac:dyDescent="0.3">
      <c r="A339">
        <v>337</v>
      </c>
      <c r="B339" t="s">
        <v>23</v>
      </c>
      <c r="C339" t="s">
        <v>176</v>
      </c>
      <c r="D339" t="s">
        <v>268</v>
      </c>
      <c r="E339" t="s">
        <v>1876</v>
      </c>
      <c r="F339" t="s">
        <v>179</v>
      </c>
      <c r="G339" t="s">
        <v>111</v>
      </c>
      <c r="H339">
        <v>4</v>
      </c>
      <c r="I339" t="s">
        <v>1877</v>
      </c>
      <c r="J339" t="s">
        <v>1878</v>
      </c>
      <c r="K339" t="s">
        <v>1877</v>
      </c>
      <c r="L339" t="s">
        <v>1879</v>
      </c>
      <c r="M339" t="s">
        <v>183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hidden="1" x14ac:dyDescent="0.3">
      <c r="A340">
        <v>338</v>
      </c>
      <c r="B340" t="s">
        <v>23</v>
      </c>
      <c r="C340" t="s">
        <v>176</v>
      </c>
      <c r="D340" t="s">
        <v>1880</v>
      </c>
      <c r="E340" t="s">
        <v>1881</v>
      </c>
      <c r="F340" t="s">
        <v>186</v>
      </c>
      <c r="G340" t="s">
        <v>122</v>
      </c>
      <c r="H340">
        <v>4</v>
      </c>
      <c r="I340" t="s">
        <v>1882</v>
      </c>
      <c r="J340" t="s">
        <v>1883</v>
      </c>
      <c r="K340" t="s">
        <v>1884</v>
      </c>
      <c r="L340" t="s">
        <v>1885</v>
      </c>
      <c r="M340" t="s">
        <v>183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2</v>
      </c>
    </row>
    <row r="341" spans="1:20" hidden="1" x14ac:dyDescent="0.3">
      <c r="A341">
        <v>339</v>
      </c>
      <c r="B341" t="s">
        <v>23</v>
      </c>
      <c r="C341" t="s">
        <v>176</v>
      </c>
      <c r="D341" t="s">
        <v>1886</v>
      </c>
      <c r="E341" t="s">
        <v>1887</v>
      </c>
      <c r="F341" t="s">
        <v>179</v>
      </c>
      <c r="G341" t="s">
        <v>73</v>
      </c>
      <c r="H341">
        <v>5</v>
      </c>
      <c r="I341" t="s">
        <v>1888</v>
      </c>
      <c r="J341" t="s">
        <v>1889</v>
      </c>
      <c r="K341" t="s">
        <v>1888</v>
      </c>
      <c r="L341" t="s">
        <v>1890</v>
      </c>
      <c r="M341" t="s">
        <v>183</v>
      </c>
      <c r="N341">
        <v>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hidden="1" x14ac:dyDescent="0.3">
      <c r="A342">
        <v>340</v>
      </c>
      <c r="B342" t="s">
        <v>20</v>
      </c>
      <c r="C342" t="s">
        <v>176</v>
      </c>
      <c r="D342" t="s">
        <v>1891</v>
      </c>
      <c r="E342" t="s">
        <v>1892</v>
      </c>
      <c r="F342" t="s">
        <v>186</v>
      </c>
      <c r="G342" t="s">
        <v>132</v>
      </c>
      <c r="H342">
        <v>4</v>
      </c>
      <c r="I342" t="s">
        <v>1893</v>
      </c>
      <c r="J342" t="s">
        <v>1894</v>
      </c>
      <c r="K342" t="s">
        <v>1893</v>
      </c>
      <c r="L342" t="s">
        <v>1895</v>
      </c>
      <c r="M342" t="s">
        <v>183</v>
      </c>
      <c r="N342">
        <v>3</v>
      </c>
      <c r="O342">
        <v>4</v>
      </c>
      <c r="P342">
        <v>1</v>
      </c>
      <c r="Q342">
        <v>1</v>
      </c>
      <c r="R342">
        <v>1</v>
      </c>
      <c r="S342">
        <v>4</v>
      </c>
      <c r="T342">
        <v>3</v>
      </c>
    </row>
    <row r="343" spans="1:20" hidden="1" x14ac:dyDescent="0.3">
      <c r="A343">
        <v>341</v>
      </c>
      <c r="B343" t="s">
        <v>20</v>
      </c>
      <c r="C343" t="s">
        <v>176</v>
      </c>
      <c r="D343" t="s">
        <v>1896</v>
      </c>
      <c r="E343" t="s">
        <v>1897</v>
      </c>
      <c r="F343" t="s">
        <v>186</v>
      </c>
      <c r="G343" t="s">
        <v>85</v>
      </c>
      <c r="H343">
        <v>5</v>
      </c>
      <c r="I343" t="s">
        <v>1898</v>
      </c>
      <c r="J343" t="s">
        <v>1899</v>
      </c>
      <c r="K343" t="s">
        <v>1898</v>
      </c>
      <c r="L343" t="s">
        <v>1900</v>
      </c>
      <c r="M343" t="s">
        <v>183</v>
      </c>
      <c r="N343">
        <v>3</v>
      </c>
      <c r="O343">
        <v>5</v>
      </c>
      <c r="P343">
        <v>5</v>
      </c>
      <c r="Q343">
        <v>3</v>
      </c>
      <c r="R343">
        <v>4</v>
      </c>
      <c r="S343">
        <v>3</v>
      </c>
      <c r="T343">
        <v>5</v>
      </c>
    </row>
    <row r="344" spans="1:20" hidden="1" x14ac:dyDescent="0.3">
      <c r="A344">
        <v>342</v>
      </c>
      <c r="B344" t="s">
        <v>23</v>
      </c>
      <c r="C344" t="s">
        <v>176</v>
      </c>
      <c r="D344" t="s">
        <v>1901</v>
      </c>
      <c r="E344" t="s">
        <v>1902</v>
      </c>
      <c r="F344" t="s">
        <v>179</v>
      </c>
      <c r="G344" t="s">
        <v>111</v>
      </c>
      <c r="H344">
        <v>4</v>
      </c>
      <c r="I344" t="s">
        <v>1903</v>
      </c>
      <c r="J344" t="s">
        <v>1904</v>
      </c>
      <c r="K344" t="s">
        <v>1903</v>
      </c>
      <c r="L344" t="s">
        <v>1905</v>
      </c>
      <c r="M344" t="s">
        <v>183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3</v>
      </c>
      <c r="T344">
        <v>3</v>
      </c>
    </row>
    <row r="345" spans="1:20" hidden="1" x14ac:dyDescent="0.3">
      <c r="A345">
        <v>343</v>
      </c>
      <c r="B345" t="s">
        <v>23</v>
      </c>
      <c r="C345" t="s">
        <v>176</v>
      </c>
      <c r="D345" t="s">
        <v>1906</v>
      </c>
      <c r="E345" t="s">
        <v>1907</v>
      </c>
      <c r="F345" t="s">
        <v>186</v>
      </c>
      <c r="G345" t="s">
        <v>125</v>
      </c>
      <c r="H345">
        <v>4</v>
      </c>
      <c r="I345" t="s">
        <v>1908</v>
      </c>
      <c r="J345" t="s">
        <v>1909</v>
      </c>
      <c r="K345" t="s">
        <v>1908</v>
      </c>
      <c r="L345" t="s">
        <v>1910</v>
      </c>
      <c r="M345" t="s">
        <v>183</v>
      </c>
      <c r="N345">
        <v>4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3</v>
      </c>
    </row>
    <row r="346" spans="1:20" hidden="1" x14ac:dyDescent="0.3">
      <c r="A346">
        <v>344</v>
      </c>
      <c r="B346" t="s">
        <v>20</v>
      </c>
      <c r="C346" t="s">
        <v>176</v>
      </c>
      <c r="D346" t="s">
        <v>1911</v>
      </c>
      <c r="E346" t="s">
        <v>1912</v>
      </c>
      <c r="F346" t="s">
        <v>179</v>
      </c>
      <c r="G346" t="s">
        <v>111</v>
      </c>
      <c r="H346">
        <v>4</v>
      </c>
      <c r="I346" t="s">
        <v>1913</v>
      </c>
      <c r="J346" t="s">
        <v>1914</v>
      </c>
      <c r="K346" t="s">
        <v>1913</v>
      </c>
      <c r="L346" t="s">
        <v>1915</v>
      </c>
      <c r="M346" t="s">
        <v>183</v>
      </c>
      <c r="N346">
        <v>2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hidden="1" x14ac:dyDescent="0.3">
      <c r="A347">
        <v>345</v>
      </c>
      <c r="B347" t="s">
        <v>23</v>
      </c>
      <c r="C347" t="s">
        <v>176</v>
      </c>
      <c r="D347" t="s">
        <v>1251</v>
      </c>
      <c r="E347" t="s">
        <v>1916</v>
      </c>
      <c r="F347" t="s">
        <v>179</v>
      </c>
      <c r="G347" t="s">
        <v>111</v>
      </c>
      <c r="H347">
        <v>5</v>
      </c>
      <c r="I347" t="s">
        <v>1917</v>
      </c>
      <c r="J347" t="s">
        <v>1918</v>
      </c>
      <c r="K347" t="s">
        <v>1917</v>
      </c>
      <c r="L347" t="s">
        <v>1919</v>
      </c>
      <c r="M347" t="s">
        <v>183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hidden="1" x14ac:dyDescent="0.3">
      <c r="A348">
        <v>346</v>
      </c>
      <c r="B348" t="s">
        <v>23</v>
      </c>
      <c r="C348" t="s">
        <v>176</v>
      </c>
      <c r="D348" t="s">
        <v>1920</v>
      </c>
      <c r="E348" t="s">
        <v>1921</v>
      </c>
      <c r="F348" t="s">
        <v>179</v>
      </c>
      <c r="G348" t="s">
        <v>111</v>
      </c>
      <c r="H348">
        <v>5</v>
      </c>
      <c r="I348" t="s">
        <v>1922</v>
      </c>
      <c r="J348" t="s">
        <v>1923</v>
      </c>
      <c r="K348" t="s">
        <v>1922</v>
      </c>
      <c r="L348" t="s">
        <v>1924</v>
      </c>
      <c r="M348" t="s">
        <v>183</v>
      </c>
      <c r="N348">
        <v>1</v>
      </c>
      <c r="O348">
        <v>1</v>
      </c>
      <c r="P348">
        <v>1</v>
      </c>
      <c r="Q348">
        <v>1</v>
      </c>
      <c r="R348">
        <v>3</v>
      </c>
      <c r="S348">
        <v>2</v>
      </c>
      <c r="T348">
        <v>1</v>
      </c>
    </row>
    <row r="349" spans="1:20" x14ac:dyDescent="0.3">
      <c r="A349">
        <v>347</v>
      </c>
      <c r="B349" t="s">
        <v>20</v>
      </c>
      <c r="C349" t="s">
        <v>176</v>
      </c>
      <c r="D349" t="s">
        <v>1925</v>
      </c>
      <c r="E349" t="s">
        <v>1926</v>
      </c>
      <c r="F349" t="s">
        <v>179</v>
      </c>
      <c r="G349" t="s">
        <v>114</v>
      </c>
      <c r="H349">
        <v>6</v>
      </c>
      <c r="I349" t="s">
        <v>1927</v>
      </c>
      <c r="J349" t="s">
        <v>1928</v>
      </c>
      <c r="K349" t="s">
        <v>1927</v>
      </c>
      <c r="L349" t="s">
        <v>1929</v>
      </c>
      <c r="M349" t="s">
        <v>183</v>
      </c>
      <c r="N349">
        <v>4</v>
      </c>
      <c r="O349">
        <v>4</v>
      </c>
      <c r="P349">
        <v>3</v>
      </c>
      <c r="Q349">
        <v>2</v>
      </c>
      <c r="R349">
        <v>4</v>
      </c>
      <c r="S349">
        <v>4</v>
      </c>
      <c r="T349">
        <v>4</v>
      </c>
    </row>
    <row r="350" spans="1:20" x14ac:dyDescent="0.3">
      <c r="A350">
        <v>348</v>
      </c>
      <c r="B350" t="s">
        <v>23</v>
      </c>
      <c r="C350" t="s">
        <v>176</v>
      </c>
      <c r="D350" t="s">
        <v>1930</v>
      </c>
      <c r="E350" t="s">
        <v>1931</v>
      </c>
      <c r="F350" t="s">
        <v>179</v>
      </c>
      <c r="G350" t="s">
        <v>121</v>
      </c>
      <c r="H350">
        <v>6</v>
      </c>
      <c r="I350" t="s">
        <v>1932</v>
      </c>
      <c r="J350" t="s">
        <v>1933</v>
      </c>
      <c r="K350" t="s">
        <v>1932</v>
      </c>
      <c r="L350" t="s">
        <v>1934</v>
      </c>
      <c r="M350" t="s">
        <v>183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hidden="1" x14ac:dyDescent="0.3">
      <c r="A351">
        <v>349</v>
      </c>
      <c r="B351" t="s">
        <v>23</v>
      </c>
      <c r="C351" t="s">
        <v>176</v>
      </c>
      <c r="D351" t="s">
        <v>1935</v>
      </c>
      <c r="E351" t="s">
        <v>1936</v>
      </c>
      <c r="F351" t="s">
        <v>179</v>
      </c>
      <c r="G351" t="s">
        <v>126</v>
      </c>
      <c r="H351">
        <v>5</v>
      </c>
      <c r="I351" t="s">
        <v>1937</v>
      </c>
      <c r="J351" t="s">
        <v>1938</v>
      </c>
      <c r="K351" t="s">
        <v>1937</v>
      </c>
      <c r="L351" t="s">
        <v>1939</v>
      </c>
      <c r="M351" t="s">
        <v>183</v>
      </c>
      <c r="N351">
        <v>2</v>
      </c>
      <c r="O351">
        <v>4</v>
      </c>
      <c r="P351">
        <v>3</v>
      </c>
      <c r="Q351">
        <v>2</v>
      </c>
      <c r="R351">
        <v>2</v>
      </c>
      <c r="S351">
        <v>2</v>
      </c>
      <c r="T351">
        <v>3</v>
      </c>
    </row>
    <row r="352" spans="1:20" hidden="1" x14ac:dyDescent="0.3">
      <c r="A352">
        <v>350</v>
      </c>
      <c r="B352" t="s">
        <v>23</v>
      </c>
      <c r="C352" t="s">
        <v>176</v>
      </c>
      <c r="D352" t="s">
        <v>1940</v>
      </c>
      <c r="E352" t="s">
        <v>1941</v>
      </c>
      <c r="F352" t="s">
        <v>179</v>
      </c>
      <c r="G352" t="s">
        <v>113</v>
      </c>
      <c r="H352">
        <v>4</v>
      </c>
      <c r="I352" t="s">
        <v>1942</v>
      </c>
      <c r="J352" t="s">
        <v>1943</v>
      </c>
      <c r="K352" t="s">
        <v>1944</v>
      </c>
      <c r="L352" t="s">
        <v>1945</v>
      </c>
      <c r="M352" t="s">
        <v>183</v>
      </c>
      <c r="N352">
        <v>1</v>
      </c>
      <c r="O352">
        <v>3</v>
      </c>
      <c r="P352">
        <v>2</v>
      </c>
      <c r="Q352">
        <v>1</v>
      </c>
      <c r="R352">
        <v>1</v>
      </c>
      <c r="S352">
        <v>1</v>
      </c>
      <c r="T352">
        <v>2</v>
      </c>
    </row>
    <row r="353" spans="1:20" hidden="1" x14ac:dyDescent="0.3">
      <c r="A353">
        <v>351</v>
      </c>
      <c r="B353" t="s">
        <v>23</v>
      </c>
      <c r="C353" t="s">
        <v>176</v>
      </c>
      <c r="D353" t="s">
        <v>1946</v>
      </c>
      <c r="E353" t="s">
        <v>1947</v>
      </c>
      <c r="F353" t="s">
        <v>179</v>
      </c>
      <c r="G353" t="s">
        <v>113</v>
      </c>
      <c r="H353">
        <v>4</v>
      </c>
      <c r="I353" t="s">
        <v>1948</v>
      </c>
      <c r="J353" t="s">
        <v>1949</v>
      </c>
      <c r="K353" t="s">
        <v>1948</v>
      </c>
      <c r="L353" t="s">
        <v>1950</v>
      </c>
      <c r="M353" t="s">
        <v>183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hidden="1" x14ac:dyDescent="0.3">
      <c r="A354">
        <v>352</v>
      </c>
      <c r="B354" t="s">
        <v>20</v>
      </c>
      <c r="C354" t="s">
        <v>176</v>
      </c>
      <c r="D354" t="s">
        <v>1395</v>
      </c>
      <c r="E354" t="s">
        <v>1951</v>
      </c>
      <c r="F354" t="s">
        <v>186</v>
      </c>
      <c r="G354" t="s">
        <v>119</v>
      </c>
      <c r="H354">
        <v>5</v>
      </c>
      <c r="I354" t="s">
        <v>1952</v>
      </c>
      <c r="J354" t="s">
        <v>1953</v>
      </c>
      <c r="K354" t="s">
        <v>1954</v>
      </c>
      <c r="L354" t="s">
        <v>1955</v>
      </c>
      <c r="M354" t="s">
        <v>183</v>
      </c>
      <c r="N354">
        <v>5</v>
      </c>
      <c r="O354">
        <v>4</v>
      </c>
      <c r="P354">
        <v>3</v>
      </c>
      <c r="Q354">
        <v>2</v>
      </c>
      <c r="R354">
        <v>2</v>
      </c>
      <c r="S354">
        <v>2</v>
      </c>
      <c r="T354">
        <v>4</v>
      </c>
    </row>
    <row r="355" spans="1:20" hidden="1" x14ac:dyDescent="0.3">
      <c r="A355">
        <v>353</v>
      </c>
      <c r="B355" t="s">
        <v>23</v>
      </c>
      <c r="C355" t="s">
        <v>176</v>
      </c>
      <c r="D355" t="s">
        <v>829</v>
      </c>
      <c r="E355" t="s">
        <v>1956</v>
      </c>
      <c r="F355" t="s">
        <v>186</v>
      </c>
      <c r="G355" t="s">
        <v>111</v>
      </c>
      <c r="H355">
        <v>4</v>
      </c>
      <c r="I355" t="s">
        <v>1957</v>
      </c>
      <c r="J355" t="s">
        <v>1958</v>
      </c>
      <c r="K355" t="s">
        <v>1957</v>
      </c>
      <c r="L355" t="s">
        <v>1959</v>
      </c>
      <c r="M355" t="s">
        <v>183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hidden="1" x14ac:dyDescent="0.3">
      <c r="A356">
        <v>354</v>
      </c>
      <c r="B356" t="s">
        <v>20</v>
      </c>
      <c r="C356" t="s">
        <v>176</v>
      </c>
      <c r="D356" t="s">
        <v>1960</v>
      </c>
      <c r="E356" t="s">
        <v>1961</v>
      </c>
      <c r="F356" t="s">
        <v>186</v>
      </c>
      <c r="G356" t="s">
        <v>111</v>
      </c>
      <c r="H356">
        <v>4</v>
      </c>
      <c r="I356" t="s">
        <v>1962</v>
      </c>
      <c r="J356" t="s">
        <v>1963</v>
      </c>
      <c r="K356" t="s">
        <v>1962</v>
      </c>
      <c r="L356" t="s">
        <v>1964</v>
      </c>
      <c r="M356" t="s">
        <v>183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4</v>
      </c>
    </row>
    <row r="357" spans="1:20" hidden="1" x14ac:dyDescent="0.3">
      <c r="A357">
        <v>355</v>
      </c>
      <c r="B357" t="s">
        <v>20</v>
      </c>
      <c r="C357" t="s">
        <v>176</v>
      </c>
      <c r="D357" t="s">
        <v>1965</v>
      </c>
      <c r="E357" t="s">
        <v>1966</v>
      </c>
      <c r="F357" t="s">
        <v>186</v>
      </c>
      <c r="G357" t="s">
        <v>111</v>
      </c>
      <c r="H357">
        <v>4</v>
      </c>
      <c r="I357" t="s">
        <v>1967</v>
      </c>
      <c r="J357" t="s">
        <v>1968</v>
      </c>
      <c r="K357" t="s">
        <v>1969</v>
      </c>
      <c r="L357" t="s">
        <v>1970</v>
      </c>
      <c r="M357" t="s">
        <v>183</v>
      </c>
      <c r="N357">
        <v>2</v>
      </c>
      <c r="O357">
        <v>3</v>
      </c>
      <c r="P357">
        <v>3</v>
      </c>
      <c r="Q357">
        <v>3</v>
      </c>
      <c r="R357">
        <v>4</v>
      </c>
      <c r="S357">
        <v>2</v>
      </c>
      <c r="T357">
        <v>3</v>
      </c>
    </row>
    <row r="358" spans="1:20" x14ac:dyDescent="0.3">
      <c r="A358">
        <v>356</v>
      </c>
      <c r="B358" t="s">
        <v>20</v>
      </c>
      <c r="C358" t="s">
        <v>176</v>
      </c>
      <c r="D358" t="s">
        <v>1971</v>
      </c>
      <c r="E358" t="s">
        <v>1972</v>
      </c>
      <c r="F358" t="s">
        <v>179</v>
      </c>
      <c r="G358" t="s">
        <v>47</v>
      </c>
      <c r="H358">
        <v>6</v>
      </c>
      <c r="I358" t="s">
        <v>1973</v>
      </c>
      <c r="J358" t="s">
        <v>1974</v>
      </c>
      <c r="K358" t="s">
        <v>1973</v>
      </c>
      <c r="L358" t="s">
        <v>1975</v>
      </c>
      <c r="M358" t="s">
        <v>183</v>
      </c>
      <c r="N358">
        <v>2</v>
      </c>
      <c r="O358">
        <v>4</v>
      </c>
      <c r="P358">
        <v>4</v>
      </c>
      <c r="Q358">
        <v>2</v>
      </c>
      <c r="R358">
        <v>4</v>
      </c>
      <c r="S358">
        <v>2</v>
      </c>
      <c r="T358">
        <v>3</v>
      </c>
    </row>
    <row r="359" spans="1:20" hidden="1" x14ac:dyDescent="0.3">
      <c r="A359">
        <v>357</v>
      </c>
      <c r="B359" t="s">
        <v>23</v>
      </c>
      <c r="C359" t="s">
        <v>176</v>
      </c>
      <c r="D359" t="s">
        <v>1976</v>
      </c>
      <c r="E359" t="s">
        <v>1977</v>
      </c>
      <c r="F359" t="s">
        <v>186</v>
      </c>
      <c r="G359" t="s">
        <v>18</v>
      </c>
      <c r="H359">
        <v>4</v>
      </c>
      <c r="I359" t="s">
        <v>1978</v>
      </c>
      <c r="J359" t="s">
        <v>1979</v>
      </c>
      <c r="K359" t="s">
        <v>1978</v>
      </c>
      <c r="L359" t="s">
        <v>1980</v>
      </c>
      <c r="M359" t="s">
        <v>183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hidden="1" x14ac:dyDescent="0.3">
      <c r="A360">
        <v>358</v>
      </c>
      <c r="B360" t="s">
        <v>23</v>
      </c>
      <c r="C360" t="s">
        <v>176</v>
      </c>
      <c r="D360" t="s">
        <v>1981</v>
      </c>
      <c r="E360" t="s">
        <v>1982</v>
      </c>
      <c r="F360" t="s">
        <v>186</v>
      </c>
      <c r="G360" t="s">
        <v>91</v>
      </c>
      <c r="H360">
        <v>4</v>
      </c>
      <c r="I360" t="s">
        <v>1983</v>
      </c>
      <c r="J360" t="s">
        <v>1984</v>
      </c>
      <c r="K360" t="s">
        <v>1983</v>
      </c>
      <c r="L360" t="s">
        <v>1985</v>
      </c>
      <c r="M360" t="s">
        <v>183</v>
      </c>
      <c r="N360">
        <v>4</v>
      </c>
      <c r="O360">
        <v>2</v>
      </c>
      <c r="P360">
        <v>1</v>
      </c>
      <c r="Q360">
        <v>1</v>
      </c>
      <c r="R360">
        <v>3</v>
      </c>
      <c r="S360">
        <v>2</v>
      </c>
      <c r="T360">
        <v>2</v>
      </c>
    </row>
    <row r="361" spans="1:20" hidden="1" x14ac:dyDescent="0.3">
      <c r="A361">
        <v>359</v>
      </c>
      <c r="B361" t="s">
        <v>23</v>
      </c>
      <c r="C361" t="s">
        <v>176</v>
      </c>
      <c r="D361" t="s">
        <v>1986</v>
      </c>
      <c r="E361" t="s">
        <v>1987</v>
      </c>
      <c r="F361" t="s">
        <v>186</v>
      </c>
      <c r="G361" t="s">
        <v>91</v>
      </c>
      <c r="H361">
        <v>4</v>
      </c>
      <c r="I361" t="s">
        <v>1988</v>
      </c>
      <c r="J361" t="s">
        <v>1989</v>
      </c>
      <c r="K361" t="s">
        <v>1988</v>
      </c>
      <c r="L361" t="s">
        <v>1990</v>
      </c>
      <c r="M361" t="s">
        <v>183</v>
      </c>
      <c r="N361">
        <v>1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1</v>
      </c>
    </row>
    <row r="362" spans="1:20" hidden="1" x14ac:dyDescent="0.3">
      <c r="A362">
        <v>360</v>
      </c>
      <c r="B362" t="s">
        <v>20</v>
      </c>
      <c r="C362" t="s">
        <v>176</v>
      </c>
      <c r="D362" t="s">
        <v>142</v>
      </c>
      <c r="E362" t="s">
        <v>1991</v>
      </c>
      <c r="F362" t="s">
        <v>179</v>
      </c>
      <c r="G362" t="s">
        <v>101</v>
      </c>
      <c r="H362">
        <v>4</v>
      </c>
      <c r="I362" t="s">
        <v>1992</v>
      </c>
      <c r="J362" t="s">
        <v>1993</v>
      </c>
      <c r="K362" t="s">
        <v>1992</v>
      </c>
      <c r="L362" t="s">
        <v>1994</v>
      </c>
      <c r="M362" t="s">
        <v>183</v>
      </c>
      <c r="N362">
        <v>2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2</v>
      </c>
    </row>
    <row r="363" spans="1:20" hidden="1" x14ac:dyDescent="0.3">
      <c r="A363">
        <v>361</v>
      </c>
      <c r="B363" t="s">
        <v>23</v>
      </c>
      <c r="C363" t="s">
        <v>176</v>
      </c>
      <c r="D363" t="s">
        <v>1995</v>
      </c>
      <c r="E363" t="s">
        <v>1996</v>
      </c>
      <c r="F363" t="s">
        <v>186</v>
      </c>
      <c r="G363" t="s">
        <v>125</v>
      </c>
      <c r="H363">
        <v>4</v>
      </c>
      <c r="I363" t="s">
        <v>1997</v>
      </c>
      <c r="J363" t="s">
        <v>1998</v>
      </c>
      <c r="K363" t="s">
        <v>1997</v>
      </c>
      <c r="L363" t="s">
        <v>1999</v>
      </c>
      <c r="M363" t="s">
        <v>183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 hidden="1" x14ac:dyDescent="0.3">
      <c r="A364">
        <v>362</v>
      </c>
      <c r="B364" t="s">
        <v>20</v>
      </c>
      <c r="C364" t="s">
        <v>176</v>
      </c>
      <c r="D364" t="s">
        <v>2000</v>
      </c>
      <c r="E364" t="s">
        <v>2001</v>
      </c>
      <c r="F364" t="s">
        <v>186</v>
      </c>
      <c r="G364" t="s">
        <v>125</v>
      </c>
      <c r="H364">
        <v>4</v>
      </c>
      <c r="I364" t="s">
        <v>2002</v>
      </c>
      <c r="J364" t="s">
        <v>2003</v>
      </c>
      <c r="K364" t="s">
        <v>2002</v>
      </c>
      <c r="L364" t="s">
        <v>2004</v>
      </c>
      <c r="M364" t="s">
        <v>183</v>
      </c>
      <c r="N364">
        <v>1</v>
      </c>
      <c r="O364">
        <v>5</v>
      </c>
      <c r="P364">
        <v>5</v>
      </c>
      <c r="Q364">
        <v>1</v>
      </c>
      <c r="R364">
        <v>1</v>
      </c>
      <c r="S364">
        <v>1</v>
      </c>
      <c r="T364">
        <v>3</v>
      </c>
    </row>
    <row r="365" spans="1:20" hidden="1" x14ac:dyDescent="0.3">
      <c r="A365">
        <v>363</v>
      </c>
      <c r="B365" t="s">
        <v>23</v>
      </c>
      <c r="C365" t="s">
        <v>176</v>
      </c>
      <c r="D365" t="s">
        <v>2005</v>
      </c>
      <c r="E365" t="s">
        <v>2006</v>
      </c>
      <c r="F365" t="s">
        <v>186</v>
      </c>
      <c r="G365" t="s">
        <v>124</v>
      </c>
      <c r="H365">
        <v>4</v>
      </c>
      <c r="I365" t="s">
        <v>2007</v>
      </c>
      <c r="J365" t="s">
        <v>2008</v>
      </c>
      <c r="K365" t="s">
        <v>2007</v>
      </c>
      <c r="L365" t="s">
        <v>2009</v>
      </c>
      <c r="M365" t="s">
        <v>183</v>
      </c>
      <c r="N365">
        <v>5</v>
      </c>
      <c r="O365">
        <v>5</v>
      </c>
      <c r="P365">
        <v>4</v>
      </c>
      <c r="Q365">
        <v>4</v>
      </c>
      <c r="R365">
        <v>4</v>
      </c>
      <c r="S365">
        <v>4</v>
      </c>
      <c r="T365">
        <v>4</v>
      </c>
    </row>
    <row r="366" spans="1:20" hidden="1" x14ac:dyDescent="0.3">
      <c r="A366">
        <v>364</v>
      </c>
      <c r="B366" t="s">
        <v>20</v>
      </c>
      <c r="C366" t="s">
        <v>176</v>
      </c>
      <c r="D366" t="s">
        <v>2010</v>
      </c>
      <c r="E366" t="s">
        <v>2011</v>
      </c>
      <c r="F366" t="s">
        <v>186</v>
      </c>
      <c r="G366" t="s">
        <v>122</v>
      </c>
      <c r="H366">
        <v>4</v>
      </c>
      <c r="I366" t="s">
        <v>2012</v>
      </c>
      <c r="J366" t="s">
        <v>2013</v>
      </c>
      <c r="K366" t="s">
        <v>2012</v>
      </c>
      <c r="L366" t="s">
        <v>2014</v>
      </c>
      <c r="M366" t="s">
        <v>183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4</v>
      </c>
      <c r="T366">
        <v>2</v>
      </c>
    </row>
    <row r="367" spans="1:20" x14ac:dyDescent="0.3">
      <c r="A367">
        <v>365</v>
      </c>
      <c r="B367" t="s">
        <v>20</v>
      </c>
      <c r="C367" t="s">
        <v>176</v>
      </c>
      <c r="D367" t="s">
        <v>2015</v>
      </c>
      <c r="E367" t="s">
        <v>2016</v>
      </c>
      <c r="F367" t="s">
        <v>186</v>
      </c>
      <c r="G367" t="s">
        <v>49</v>
      </c>
      <c r="H367">
        <v>6</v>
      </c>
      <c r="I367" t="s">
        <v>2017</v>
      </c>
      <c r="J367" t="s">
        <v>2018</v>
      </c>
      <c r="K367" t="s">
        <v>2017</v>
      </c>
      <c r="L367" t="s">
        <v>2019</v>
      </c>
      <c r="M367" t="s">
        <v>183</v>
      </c>
      <c r="N367">
        <v>3</v>
      </c>
      <c r="O367">
        <v>2</v>
      </c>
      <c r="P367">
        <v>2</v>
      </c>
      <c r="Q367">
        <v>1</v>
      </c>
      <c r="R367">
        <v>2</v>
      </c>
      <c r="S367">
        <v>2</v>
      </c>
      <c r="T367">
        <v>2</v>
      </c>
    </row>
    <row r="368" spans="1:20" hidden="1" x14ac:dyDescent="0.3">
      <c r="A368">
        <v>366</v>
      </c>
      <c r="B368" t="s">
        <v>20</v>
      </c>
      <c r="C368" t="s">
        <v>176</v>
      </c>
      <c r="D368" t="s">
        <v>2020</v>
      </c>
      <c r="E368" t="s">
        <v>2021</v>
      </c>
      <c r="F368" t="s">
        <v>179</v>
      </c>
      <c r="G368" t="s">
        <v>60</v>
      </c>
      <c r="H368">
        <v>4</v>
      </c>
      <c r="I368" t="s">
        <v>2022</v>
      </c>
      <c r="J368" t="s">
        <v>963</v>
      </c>
      <c r="K368" t="s">
        <v>2023</v>
      </c>
      <c r="L368" t="s">
        <v>2024</v>
      </c>
      <c r="M368" t="s">
        <v>183</v>
      </c>
      <c r="N368">
        <v>4</v>
      </c>
      <c r="O368">
        <v>1</v>
      </c>
      <c r="P368">
        <v>1</v>
      </c>
      <c r="Q368">
        <v>1</v>
      </c>
      <c r="R368">
        <v>4</v>
      </c>
      <c r="S368">
        <v>4</v>
      </c>
      <c r="T368">
        <v>1</v>
      </c>
    </row>
    <row r="369" spans="1:20" hidden="1" x14ac:dyDescent="0.3">
      <c r="A369">
        <v>367</v>
      </c>
      <c r="B369" t="s">
        <v>20</v>
      </c>
      <c r="C369" t="s">
        <v>176</v>
      </c>
      <c r="D369" t="s">
        <v>2025</v>
      </c>
      <c r="E369" t="s">
        <v>2026</v>
      </c>
      <c r="F369" t="s">
        <v>186</v>
      </c>
      <c r="G369" t="s">
        <v>125</v>
      </c>
      <c r="H369">
        <v>4</v>
      </c>
      <c r="I369" t="s">
        <v>2027</v>
      </c>
      <c r="J369" t="s">
        <v>2028</v>
      </c>
      <c r="K369" t="s">
        <v>2027</v>
      </c>
      <c r="L369" t="s">
        <v>2029</v>
      </c>
      <c r="M369" t="s">
        <v>183</v>
      </c>
      <c r="N369">
        <v>4</v>
      </c>
      <c r="O369">
        <v>4</v>
      </c>
      <c r="P369">
        <v>4</v>
      </c>
      <c r="Q369">
        <v>2</v>
      </c>
      <c r="R369">
        <v>2</v>
      </c>
      <c r="S369">
        <v>2</v>
      </c>
      <c r="T369">
        <v>4</v>
      </c>
    </row>
    <row r="370" spans="1:20" hidden="1" x14ac:dyDescent="0.3">
      <c r="A370">
        <v>368</v>
      </c>
      <c r="B370" t="s">
        <v>20</v>
      </c>
      <c r="C370" t="s">
        <v>176</v>
      </c>
      <c r="D370" t="s">
        <v>2030</v>
      </c>
      <c r="E370" t="s">
        <v>2031</v>
      </c>
      <c r="F370" t="s">
        <v>179</v>
      </c>
      <c r="G370" t="s">
        <v>111</v>
      </c>
      <c r="H370">
        <v>4</v>
      </c>
      <c r="I370" t="s">
        <v>2032</v>
      </c>
      <c r="J370" t="s">
        <v>1029</v>
      </c>
      <c r="K370" t="s">
        <v>2032</v>
      </c>
      <c r="L370" t="s">
        <v>2033</v>
      </c>
      <c r="M370" t="s">
        <v>183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hidden="1" x14ac:dyDescent="0.3">
      <c r="A371">
        <v>369</v>
      </c>
      <c r="B371" t="s">
        <v>20</v>
      </c>
      <c r="C371" t="s">
        <v>176</v>
      </c>
      <c r="D371" t="s">
        <v>2034</v>
      </c>
      <c r="E371" t="s">
        <v>2035</v>
      </c>
      <c r="F371" t="s">
        <v>179</v>
      </c>
      <c r="G371" t="s">
        <v>111</v>
      </c>
      <c r="H371">
        <v>4</v>
      </c>
      <c r="I371" t="s">
        <v>2032</v>
      </c>
      <c r="J371" t="s">
        <v>1029</v>
      </c>
      <c r="K371" t="s">
        <v>2032</v>
      </c>
      <c r="L371" t="s">
        <v>2033</v>
      </c>
      <c r="M371" t="s">
        <v>183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hidden="1" x14ac:dyDescent="0.3">
      <c r="A372">
        <v>370</v>
      </c>
      <c r="B372" t="s">
        <v>20</v>
      </c>
      <c r="C372" t="s">
        <v>176</v>
      </c>
      <c r="D372" t="s">
        <v>2036</v>
      </c>
      <c r="E372" t="s">
        <v>2037</v>
      </c>
      <c r="F372" t="s">
        <v>179</v>
      </c>
      <c r="G372" t="s">
        <v>120</v>
      </c>
      <c r="H372">
        <v>5</v>
      </c>
      <c r="I372" t="s">
        <v>2038</v>
      </c>
      <c r="J372" t="s">
        <v>2039</v>
      </c>
      <c r="K372" t="s">
        <v>2040</v>
      </c>
      <c r="L372" t="s">
        <v>2041</v>
      </c>
      <c r="M372" t="s">
        <v>183</v>
      </c>
      <c r="N372">
        <v>3</v>
      </c>
      <c r="O372">
        <v>1</v>
      </c>
      <c r="P372">
        <v>1</v>
      </c>
      <c r="Q372">
        <v>1</v>
      </c>
      <c r="R372">
        <v>1</v>
      </c>
      <c r="S372">
        <v>4</v>
      </c>
      <c r="T372">
        <v>3</v>
      </c>
    </row>
    <row r="373" spans="1:20" hidden="1" x14ac:dyDescent="0.3">
      <c r="A373">
        <v>371</v>
      </c>
      <c r="B373" t="s">
        <v>23</v>
      </c>
      <c r="C373" t="s">
        <v>176</v>
      </c>
      <c r="D373" t="s">
        <v>2042</v>
      </c>
      <c r="E373" t="s">
        <v>2043</v>
      </c>
      <c r="F373" t="s">
        <v>186</v>
      </c>
      <c r="G373" t="s">
        <v>91</v>
      </c>
      <c r="H373">
        <v>4</v>
      </c>
      <c r="I373" t="s">
        <v>2044</v>
      </c>
      <c r="J373" t="s">
        <v>2045</v>
      </c>
      <c r="K373" t="s">
        <v>2044</v>
      </c>
      <c r="L373" t="s">
        <v>2046</v>
      </c>
      <c r="M373" t="s">
        <v>183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">
      <c r="A374">
        <v>372</v>
      </c>
      <c r="B374" t="s">
        <v>23</v>
      </c>
      <c r="C374" t="s">
        <v>176</v>
      </c>
      <c r="D374" t="s">
        <v>2047</v>
      </c>
      <c r="E374" t="s">
        <v>2048</v>
      </c>
      <c r="F374" t="s">
        <v>179</v>
      </c>
      <c r="G374" t="s">
        <v>125</v>
      </c>
      <c r="H374">
        <v>6</v>
      </c>
      <c r="I374" t="s">
        <v>2049</v>
      </c>
      <c r="J374" t="s">
        <v>2050</v>
      </c>
      <c r="K374" t="s">
        <v>2051</v>
      </c>
      <c r="L374" t="s">
        <v>2052</v>
      </c>
      <c r="M374" t="s">
        <v>183</v>
      </c>
      <c r="N374">
        <v>2</v>
      </c>
      <c r="O374">
        <v>4</v>
      </c>
      <c r="P374">
        <v>2</v>
      </c>
      <c r="Q374">
        <v>1</v>
      </c>
      <c r="R374">
        <v>2</v>
      </c>
      <c r="S374">
        <v>5</v>
      </c>
      <c r="T374">
        <v>3</v>
      </c>
    </row>
    <row r="375" spans="1:20" hidden="1" x14ac:dyDescent="0.3">
      <c r="A375">
        <v>373</v>
      </c>
      <c r="B375" t="s">
        <v>20</v>
      </c>
      <c r="C375" t="s">
        <v>176</v>
      </c>
      <c r="D375" t="s">
        <v>2053</v>
      </c>
      <c r="E375" t="s">
        <v>2054</v>
      </c>
      <c r="F375" t="s">
        <v>179</v>
      </c>
      <c r="G375" t="s">
        <v>109</v>
      </c>
      <c r="H375">
        <v>5</v>
      </c>
      <c r="I375" t="s">
        <v>2055</v>
      </c>
      <c r="J375" t="s">
        <v>2056</v>
      </c>
      <c r="K375" t="s">
        <v>2055</v>
      </c>
      <c r="L375" t="s">
        <v>2057</v>
      </c>
      <c r="N375">
        <v>1</v>
      </c>
      <c r="O375">
        <v>1</v>
      </c>
      <c r="P375">
        <v>1</v>
      </c>
      <c r="Q375">
        <v>2</v>
      </c>
      <c r="R375">
        <v>3</v>
      </c>
      <c r="S375">
        <v>3</v>
      </c>
      <c r="T375">
        <v>3</v>
      </c>
    </row>
    <row r="376" spans="1:20" hidden="1" x14ac:dyDescent="0.3">
      <c r="A376">
        <v>374</v>
      </c>
      <c r="B376" t="s">
        <v>23</v>
      </c>
      <c r="C376" t="s">
        <v>176</v>
      </c>
      <c r="D376" t="s">
        <v>2058</v>
      </c>
      <c r="E376" t="s">
        <v>2059</v>
      </c>
      <c r="F376" t="s">
        <v>186</v>
      </c>
      <c r="G376" t="s">
        <v>111</v>
      </c>
      <c r="H376">
        <v>4</v>
      </c>
      <c r="I376" t="s">
        <v>2060</v>
      </c>
      <c r="J376" t="s">
        <v>2061</v>
      </c>
      <c r="K376" t="s">
        <v>2060</v>
      </c>
      <c r="L376" t="s">
        <v>2062</v>
      </c>
      <c r="M376" t="s">
        <v>183</v>
      </c>
      <c r="N376">
        <v>3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</row>
    <row r="377" spans="1:20" x14ac:dyDescent="0.3">
      <c r="A377">
        <v>375</v>
      </c>
      <c r="B377" t="s">
        <v>20</v>
      </c>
      <c r="C377" t="s">
        <v>176</v>
      </c>
      <c r="D377" t="s">
        <v>2063</v>
      </c>
      <c r="E377" t="s">
        <v>2064</v>
      </c>
      <c r="F377" t="s">
        <v>186</v>
      </c>
      <c r="G377" t="s">
        <v>18</v>
      </c>
      <c r="H377">
        <v>6</v>
      </c>
      <c r="I377" t="s">
        <v>2065</v>
      </c>
      <c r="J377" t="s">
        <v>2066</v>
      </c>
      <c r="K377" t="s">
        <v>2067</v>
      </c>
      <c r="L377" t="s">
        <v>2068</v>
      </c>
      <c r="M377" t="s">
        <v>183</v>
      </c>
      <c r="N377">
        <v>3</v>
      </c>
      <c r="O377">
        <v>1</v>
      </c>
      <c r="P377">
        <v>1</v>
      </c>
      <c r="Q377">
        <v>1</v>
      </c>
      <c r="R377">
        <v>4</v>
      </c>
      <c r="S377">
        <v>1</v>
      </c>
      <c r="T377">
        <v>1</v>
      </c>
    </row>
    <row r="378" spans="1:20" hidden="1" x14ac:dyDescent="0.3">
      <c r="A378">
        <v>376</v>
      </c>
      <c r="B378" t="s">
        <v>20</v>
      </c>
      <c r="C378" t="s">
        <v>176</v>
      </c>
      <c r="D378" t="s">
        <v>997</v>
      </c>
      <c r="E378" t="s">
        <v>2069</v>
      </c>
      <c r="F378" t="s">
        <v>186</v>
      </c>
      <c r="G378" t="s">
        <v>113</v>
      </c>
      <c r="H378">
        <v>4</v>
      </c>
      <c r="I378" t="s">
        <v>2070</v>
      </c>
      <c r="J378" t="s">
        <v>1447</v>
      </c>
      <c r="K378" t="s">
        <v>2070</v>
      </c>
      <c r="L378" t="s">
        <v>2071</v>
      </c>
      <c r="M378" t="s">
        <v>183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">
      <c r="A379">
        <v>377</v>
      </c>
      <c r="B379" t="s">
        <v>23</v>
      </c>
      <c r="C379" t="s">
        <v>176</v>
      </c>
      <c r="D379" t="s">
        <v>2072</v>
      </c>
      <c r="E379" t="s">
        <v>2073</v>
      </c>
      <c r="F379" t="s">
        <v>186</v>
      </c>
      <c r="G379" t="s">
        <v>101</v>
      </c>
      <c r="H379">
        <v>6</v>
      </c>
      <c r="I379" t="s">
        <v>2074</v>
      </c>
      <c r="J379" t="s">
        <v>2075</v>
      </c>
      <c r="K379" t="s">
        <v>2074</v>
      </c>
      <c r="L379" t="s">
        <v>2076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hidden="1" x14ac:dyDescent="0.3">
      <c r="A380">
        <v>378</v>
      </c>
      <c r="B380" t="s">
        <v>23</v>
      </c>
      <c r="C380" t="s">
        <v>176</v>
      </c>
      <c r="D380" t="s">
        <v>2077</v>
      </c>
      <c r="E380" t="s">
        <v>2078</v>
      </c>
      <c r="F380" t="s">
        <v>186</v>
      </c>
      <c r="G380" t="s">
        <v>124</v>
      </c>
      <c r="H380">
        <v>4</v>
      </c>
      <c r="I380" t="s">
        <v>2079</v>
      </c>
      <c r="J380" t="s">
        <v>2080</v>
      </c>
      <c r="K380" t="s">
        <v>2079</v>
      </c>
      <c r="L380" t="s">
        <v>2081</v>
      </c>
      <c r="M380" t="s">
        <v>183</v>
      </c>
      <c r="N380">
        <v>2</v>
      </c>
      <c r="O380">
        <v>4</v>
      </c>
      <c r="P380">
        <v>2</v>
      </c>
      <c r="Q380">
        <v>1</v>
      </c>
      <c r="R380">
        <v>4</v>
      </c>
      <c r="S380">
        <v>4</v>
      </c>
      <c r="T380">
        <v>3</v>
      </c>
    </row>
    <row r="381" spans="1:20" x14ac:dyDescent="0.3">
      <c r="A381">
        <v>379</v>
      </c>
      <c r="B381" t="s">
        <v>23</v>
      </c>
      <c r="C381" t="s">
        <v>176</v>
      </c>
      <c r="D381" t="s">
        <v>2082</v>
      </c>
      <c r="E381" t="s">
        <v>2083</v>
      </c>
      <c r="F381" t="s">
        <v>179</v>
      </c>
      <c r="G381" t="s">
        <v>114</v>
      </c>
      <c r="H381">
        <v>6</v>
      </c>
      <c r="I381" t="s">
        <v>2084</v>
      </c>
      <c r="J381" t="s">
        <v>2085</v>
      </c>
      <c r="K381" t="s">
        <v>2084</v>
      </c>
      <c r="L381" t="s">
        <v>2086</v>
      </c>
      <c r="M381" t="s">
        <v>183</v>
      </c>
      <c r="N381">
        <v>2</v>
      </c>
      <c r="O381">
        <v>4</v>
      </c>
      <c r="P381">
        <v>4</v>
      </c>
      <c r="Q381">
        <v>2</v>
      </c>
      <c r="R381">
        <v>2</v>
      </c>
      <c r="S381">
        <v>2</v>
      </c>
      <c r="T381">
        <v>2</v>
      </c>
    </row>
    <row r="382" spans="1:20" hidden="1" x14ac:dyDescent="0.3">
      <c r="A382">
        <v>380</v>
      </c>
      <c r="B382" t="s">
        <v>23</v>
      </c>
      <c r="C382" t="s">
        <v>176</v>
      </c>
      <c r="D382" t="s">
        <v>2087</v>
      </c>
      <c r="E382" t="s">
        <v>2088</v>
      </c>
      <c r="F382" t="s">
        <v>179</v>
      </c>
      <c r="G382" t="s">
        <v>55</v>
      </c>
      <c r="H382">
        <v>4</v>
      </c>
      <c r="I382" t="s">
        <v>2089</v>
      </c>
      <c r="J382" t="s">
        <v>2090</v>
      </c>
      <c r="K382" t="s">
        <v>2089</v>
      </c>
      <c r="L382" t="s">
        <v>2091</v>
      </c>
      <c r="M382" t="s">
        <v>183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hidden="1" x14ac:dyDescent="0.3">
      <c r="A383">
        <v>381</v>
      </c>
      <c r="B383" t="s">
        <v>20</v>
      </c>
      <c r="C383" t="s">
        <v>176</v>
      </c>
      <c r="D383" t="s">
        <v>2092</v>
      </c>
      <c r="E383" t="s">
        <v>2093</v>
      </c>
      <c r="F383" t="s">
        <v>186</v>
      </c>
      <c r="G383" t="s">
        <v>124</v>
      </c>
      <c r="H383">
        <v>4</v>
      </c>
      <c r="I383" t="s">
        <v>2094</v>
      </c>
      <c r="J383" t="s">
        <v>2095</v>
      </c>
      <c r="K383" t="s">
        <v>2094</v>
      </c>
      <c r="L383" t="s">
        <v>2096</v>
      </c>
      <c r="M383" t="s">
        <v>183</v>
      </c>
      <c r="N383">
        <v>3</v>
      </c>
      <c r="O383">
        <v>4</v>
      </c>
      <c r="P383">
        <v>3</v>
      </c>
      <c r="Q383">
        <v>2</v>
      </c>
      <c r="R383">
        <v>2</v>
      </c>
      <c r="S383">
        <v>2</v>
      </c>
      <c r="T383">
        <v>3</v>
      </c>
    </row>
    <row r="384" spans="1:20" hidden="1" x14ac:dyDescent="0.3">
      <c r="A384">
        <v>382</v>
      </c>
      <c r="B384" t="s">
        <v>23</v>
      </c>
      <c r="C384" t="s">
        <v>176</v>
      </c>
      <c r="D384" t="s">
        <v>2097</v>
      </c>
      <c r="E384" t="s">
        <v>2098</v>
      </c>
      <c r="F384" t="s">
        <v>186</v>
      </c>
      <c r="G384" t="s">
        <v>123</v>
      </c>
      <c r="H384">
        <v>4</v>
      </c>
      <c r="I384" t="s">
        <v>2099</v>
      </c>
      <c r="J384" t="s">
        <v>2100</v>
      </c>
      <c r="K384" t="s">
        <v>2099</v>
      </c>
      <c r="L384" t="s">
        <v>2101</v>
      </c>
      <c r="M384" t="s">
        <v>183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">
      <c r="A385">
        <v>383</v>
      </c>
      <c r="B385" t="s">
        <v>23</v>
      </c>
      <c r="C385" t="s">
        <v>176</v>
      </c>
      <c r="D385" t="s">
        <v>2102</v>
      </c>
      <c r="E385" t="s">
        <v>2103</v>
      </c>
      <c r="F385" t="s">
        <v>186</v>
      </c>
      <c r="G385" t="s">
        <v>18</v>
      </c>
      <c r="H385">
        <v>6</v>
      </c>
      <c r="I385" t="s">
        <v>2104</v>
      </c>
      <c r="J385" t="s">
        <v>2105</v>
      </c>
      <c r="K385" t="s">
        <v>2106</v>
      </c>
      <c r="L385" t="s">
        <v>2107</v>
      </c>
      <c r="M385" t="s">
        <v>183</v>
      </c>
      <c r="N385">
        <v>3</v>
      </c>
      <c r="O385">
        <v>2</v>
      </c>
      <c r="P385">
        <v>2</v>
      </c>
      <c r="Q385">
        <v>2</v>
      </c>
      <c r="R385">
        <v>4</v>
      </c>
      <c r="S385">
        <v>4</v>
      </c>
      <c r="T385">
        <v>4</v>
      </c>
    </row>
    <row r="386" spans="1:20" hidden="1" x14ac:dyDescent="0.3">
      <c r="A386">
        <v>384</v>
      </c>
      <c r="B386" t="s">
        <v>20</v>
      </c>
      <c r="C386" t="s">
        <v>176</v>
      </c>
      <c r="D386" t="s">
        <v>2108</v>
      </c>
      <c r="E386" t="s">
        <v>2109</v>
      </c>
      <c r="F386" t="s">
        <v>186</v>
      </c>
      <c r="G386" t="s">
        <v>60</v>
      </c>
      <c r="H386">
        <v>4</v>
      </c>
      <c r="I386" t="s">
        <v>2110</v>
      </c>
      <c r="J386" t="s">
        <v>2111</v>
      </c>
      <c r="K386" t="s">
        <v>2110</v>
      </c>
      <c r="L386" t="s">
        <v>2112</v>
      </c>
      <c r="M386" t="s">
        <v>183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 x14ac:dyDescent="0.3">
      <c r="A387">
        <v>385</v>
      </c>
      <c r="B387" t="s">
        <v>20</v>
      </c>
      <c r="C387" t="s">
        <v>176</v>
      </c>
      <c r="D387" t="s">
        <v>2113</v>
      </c>
      <c r="E387" t="s">
        <v>2114</v>
      </c>
      <c r="F387" t="s">
        <v>179</v>
      </c>
      <c r="G387" t="s">
        <v>116</v>
      </c>
      <c r="H387">
        <v>6</v>
      </c>
      <c r="I387" t="s">
        <v>2115</v>
      </c>
      <c r="J387" t="s">
        <v>2116</v>
      </c>
      <c r="K387" t="s">
        <v>2115</v>
      </c>
      <c r="L387" t="s">
        <v>2117</v>
      </c>
      <c r="M387" t="s">
        <v>183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</row>
    <row r="388" spans="1:20" x14ac:dyDescent="0.3">
      <c r="A388">
        <v>386</v>
      </c>
      <c r="B388" t="s">
        <v>23</v>
      </c>
      <c r="C388" t="s">
        <v>176</v>
      </c>
      <c r="D388" t="s">
        <v>2118</v>
      </c>
      <c r="E388" t="s">
        <v>2119</v>
      </c>
      <c r="F388" t="s">
        <v>186</v>
      </c>
      <c r="G388" t="s">
        <v>60</v>
      </c>
      <c r="H388">
        <v>6</v>
      </c>
      <c r="I388" t="s">
        <v>2110</v>
      </c>
      <c r="J388" t="s">
        <v>2111</v>
      </c>
      <c r="K388" t="s">
        <v>2110</v>
      </c>
      <c r="L388" t="s">
        <v>2112</v>
      </c>
      <c r="M388" t="s">
        <v>183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</row>
    <row r="389" spans="1:20" hidden="1" x14ac:dyDescent="0.3">
      <c r="A389">
        <v>387</v>
      </c>
      <c r="B389" t="s">
        <v>23</v>
      </c>
      <c r="C389" t="s">
        <v>176</v>
      </c>
      <c r="D389" t="s">
        <v>2120</v>
      </c>
      <c r="E389" t="s">
        <v>2121</v>
      </c>
      <c r="F389" t="s">
        <v>179</v>
      </c>
      <c r="G389" t="s">
        <v>132</v>
      </c>
      <c r="H389">
        <v>4</v>
      </c>
      <c r="I389" t="s">
        <v>2122</v>
      </c>
      <c r="J389" t="s">
        <v>204</v>
      </c>
      <c r="K389" t="s">
        <v>2122</v>
      </c>
      <c r="L389" t="s">
        <v>2123</v>
      </c>
      <c r="M389" t="s">
        <v>183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</row>
    <row r="390" spans="1:20" hidden="1" x14ac:dyDescent="0.3">
      <c r="A390">
        <v>388</v>
      </c>
      <c r="B390" t="s">
        <v>20</v>
      </c>
      <c r="C390" t="s">
        <v>176</v>
      </c>
      <c r="D390" t="s">
        <v>2124</v>
      </c>
      <c r="E390" t="s">
        <v>2125</v>
      </c>
      <c r="F390" t="s">
        <v>186</v>
      </c>
      <c r="G390" t="s">
        <v>91</v>
      </c>
      <c r="H390">
        <v>4</v>
      </c>
      <c r="I390" t="s">
        <v>2126</v>
      </c>
      <c r="J390" t="s">
        <v>2127</v>
      </c>
      <c r="K390" t="s">
        <v>2126</v>
      </c>
      <c r="L390" t="s">
        <v>2128</v>
      </c>
      <c r="M390" t="s">
        <v>183</v>
      </c>
      <c r="N390">
        <v>1</v>
      </c>
      <c r="O390">
        <v>2</v>
      </c>
      <c r="P390">
        <v>2</v>
      </c>
      <c r="Q390">
        <v>1</v>
      </c>
      <c r="R390">
        <v>4</v>
      </c>
      <c r="S390">
        <v>2</v>
      </c>
      <c r="T390">
        <v>1</v>
      </c>
    </row>
    <row r="391" spans="1:20" hidden="1" x14ac:dyDescent="0.3">
      <c r="A391">
        <v>389</v>
      </c>
      <c r="B391" t="s">
        <v>20</v>
      </c>
      <c r="C391" t="s">
        <v>176</v>
      </c>
      <c r="D391" t="s">
        <v>2129</v>
      </c>
      <c r="E391" t="s">
        <v>2130</v>
      </c>
      <c r="F391" t="s">
        <v>179</v>
      </c>
      <c r="G391" t="s">
        <v>126</v>
      </c>
      <c r="H391">
        <v>4</v>
      </c>
      <c r="I391" t="s">
        <v>2131</v>
      </c>
      <c r="J391" t="s">
        <v>2132</v>
      </c>
      <c r="K391" t="s">
        <v>2131</v>
      </c>
      <c r="L391" t="s">
        <v>2133</v>
      </c>
      <c r="M391" t="s">
        <v>183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</row>
    <row r="392" spans="1:20" x14ac:dyDescent="0.3">
      <c r="A392">
        <v>390</v>
      </c>
      <c r="B392" t="s">
        <v>23</v>
      </c>
      <c r="C392" t="s">
        <v>176</v>
      </c>
      <c r="D392" t="s">
        <v>2134</v>
      </c>
      <c r="E392" t="s">
        <v>2135</v>
      </c>
      <c r="F392" t="s">
        <v>179</v>
      </c>
      <c r="G392" t="s">
        <v>124</v>
      </c>
      <c r="H392">
        <v>6</v>
      </c>
      <c r="I392" t="s">
        <v>2136</v>
      </c>
      <c r="J392" t="s">
        <v>2137</v>
      </c>
      <c r="K392" t="s">
        <v>2136</v>
      </c>
      <c r="L392" t="s">
        <v>2138</v>
      </c>
      <c r="M392" t="s">
        <v>183</v>
      </c>
      <c r="N392">
        <v>3</v>
      </c>
      <c r="O392">
        <v>4</v>
      </c>
      <c r="P392">
        <v>3</v>
      </c>
      <c r="Q392">
        <v>3</v>
      </c>
      <c r="R392">
        <v>3</v>
      </c>
      <c r="S392">
        <v>2</v>
      </c>
      <c r="T392">
        <v>3</v>
      </c>
    </row>
    <row r="393" spans="1:20" x14ac:dyDescent="0.3">
      <c r="A393">
        <v>391</v>
      </c>
      <c r="B393" t="s">
        <v>23</v>
      </c>
      <c r="C393" t="s">
        <v>176</v>
      </c>
      <c r="D393" t="s">
        <v>2139</v>
      </c>
      <c r="E393" t="s">
        <v>2140</v>
      </c>
      <c r="F393" t="s">
        <v>186</v>
      </c>
      <c r="G393" t="s">
        <v>119</v>
      </c>
      <c r="H393">
        <v>6</v>
      </c>
      <c r="I393" t="s">
        <v>2141</v>
      </c>
      <c r="J393" t="s">
        <v>2142</v>
      </c>
      <c r="K393" t="s">
        <v>2141</v>
      </c>
      <c r="L393" t="s">
        <v>2143</v>
      </c>
      <c r="M393" t="s">
        <v>183</v>
      </c>
      <c r="N393">
        <v>3</v>
      </c>
      <c r="O393">
        <v>4</v>
      </c>
      <c r="P393">
        <v>3</v>
      </c>
      <c r="Q393">
        <v>3</v>
      </c>
      <c r="R393">
        <v>3</v>
      </c>
      <c r="S393">
        <v>3</v>
      </c>
      <c r="T393">
        <v>3</v>
      </c>
    </row>
    <row r="394" spans="1:20" hidden="1" x14ac:dyDescent="0.3">
      <c r="A394">
        <v>392</v>
      </c>
      <c r="B394" t="s">
        <v>20</v>
      </c>
      <c r="C394" t="s">
        <v>176</v>
      </c>
      <c r="D394" t="s">
        <v>2144</v>
      </c>
      <c r="E394" t="s">
        <v>2145</v>
      </c>
      <c r="F394" t="s">
        <v>179</v>
      </c>
      <c r="G394" t="s">
        <v>55</v>
      </c>
      <c r="H394">
        <v>4</v>
      </c>
      <c r="I394" t="s">
        <v>2146</v>
      </c>
      <c r="J394" t="s">
        <v>2147</v>
      </c>
      <c r="K394" t="s">
        <v>2146</v>
      </c>
      <c r="L394" t="s">
        <v>2148</v>
      </c>
      <c r="M394" t="s">
        <v>183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</row>
    <row r="395" spans="1:20" hidden="1" x14ac:dyDescent="0.3">
      <c r="A395">
        <v>393</v>
      </c>
      <c r="B395" t="s">
        <v>23</v>
      </c>
      <c r="C395" t="s">
        <v>176</v>
      </c>
      <c r="D395" t="s">
        <v>2149</v>
      </c>
      <c r="E395" t="s">
        <v>2150</v>
      </c>
      <c r="F395" t="s">
        <v>186</v>
      </c>
      <c r="G395" t="s">
        <v>132</v>
      </c>
      <c r="H395">
        <v>4</v>
      </c>
      <c r="I395" t="s">
        <v>2151</v>
      </c>
      <c r="J395" t="s">
        <v>2152</v>
      </c>
      <c r="K395" t="s">
        <v>2151</v>
      </c>
      <c r="L395" t="s">
        <v>2153</v>
      </c>
      <c r="M395" t="s">
        <v>183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hidden="1" x14ac:dyDescent="0.3">
      <c r="A396">
        <v>394</v>
      </c>
      <c r="B396" t="s">
        <v>23</v>
      </c>
      <c r="C396" t="s">
        <v>176</v>
      </c>
      <c r="D396" t="s">
        <v>2154</v>
      </c>
      <c r="E396" t="s">
        <v>2155</v>
      </c>
      <c r="F396" t="s">
        <v>179</v>
      </c>
      <c r="G396" t="s">
        <v>124</v>
      </c>
      <c r="H396">
        <v>4</v>
      </c>
      <c r="I396" t="s">
        <v>2156</v>
      </c>
      <c r="J396" t="s">
        <v>2157</v>
      </c>
      <c r="K396" t="s">
        <v>2156</v>
      </c>
      <c r="L396" t="s">
        <v>2158</v>
      </c>
      <c r="M396" t="s">
        <v>183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</row>
    <row r="397" spans="1:20" hidden="1" x14ac:dyDescent="0.3">
      <c r="A397">
        <v>395</v>
      </c>
      <c r="B397" t="s">
        <v>23</v>
      </c>
      <c r="C397" t="s">
        <v>176</v>
      </c>
      <c r="D397" t="s">
        <v>2159</v>
      </c>
      <c r="E397" t="s">
        <v>2160</v>
      </c>
      <c r="F397" t="s">
        <v>186</v>
      </c>
      <c r="G397" t="s">
        <v>111</v>
      </c>
      <c r="H397">
        <v>4</v>
      </c>
      <c r="I397" t="s">
        <v>2161</v>
      </c>
      <c r="J397" t="s">
        <v>2162</v>
      </c>
      <c r="K397" t="s">
        <v>2161</v>
      </c>
      <c r="L397" t="s">
        <v>2163</v>
      </c>
      <c r="M397" t="s">
        <v>183</v>
      </c>
      <c r="N397">
        <v>3</v>
      </c>
      <c r="O397">
        <v>4</v>
      </c>
      <c r="P397">
        <v>4</v>
      </c>
      <c r="Q397">
        <v>1</v>
      </c>
      <c r="R397">
        <v>1</v>
      </c>
      <c r="S397">
        <v>2</v>
      </c>
      <c r="T397">
        <v>2</v>
      </c>
    </row>
    <row r="398" spans="1:20" x14ac:dyDescent="0.3">
      <c r="A398">
        <v>396</v>
      </c>
      <c r="B398" t="s">
        <v>23</v>
      </c>
      <c r="C398" t="s">
        <v>176</v>
      </c>
      <c r="D398" t="s">
        <v>2164</v>
      </c>
      <c r="E398" t="s">
        <v>2165</v>
      </c>
      <c r="F398" t="s">
        <v>186</v>
      </c>
      <c r="G398" t="s">
        <v>111</v>
      </c>
      <c r="H398">
        <v>6</v>
      </c>
      <c r="I398" t="s">
        <v>2166</v>
      </c>
      <c r="J398" t="s">
        <v>2167</v>
      </c>
      <c r="K398" t="s">
        <v>2168</v>
      </c>
      <c r="L398" t="s">
        <v>2169</v>
      </c>
      <c r="N398">
        <v>4</v>
      </c>
      <c r="O398">
        <v>4</v>
      </c>
      <c r="P398">
        <v>4</v>
      </c>
      <c r="Q398">
        <v>2</v>
      </c>
      <c r="R398">
        <v>2</v>
      </c>
      <c r="S398">
        <v>4</v>
      </c>
      <c r="T398">
        <v>4</v>
      </c>
    </row>
    <row r="399" spans="1:20" hidden="1" x14ac:dyDescent="0.3">
      <c r="A399">
        <v>397</v>
      </c>
      <c r="B399" t="s">
        <v>23</v>
      </c>
      <c r="C399" t="s">
        <v>176</v>
      </c>
      <c r="D399" t="s">
        <v>2170</v>
      </c>
      <c r="E399" t="s">
        <v>2171</v>
      </c>
      <c r="F399" t="s">
        <v>186</v>
      </c>
      <c r="G399" t="s">
        <v>111</v>
      </c>
      <c r="H399">
        <v>4</v>
      </c>
      <c r="I399" t="s">
        <v>2172</v>
      </c>
      <c r="J399" t="s">
        <v>2173</v>
      </c>
      <c r="K399" t="s">
        <v>2172</v>
      </c>
      <c r="L399" t="s">
        <v>2174</v>
      </c>
      <c r="M399" t="s">
        <v>183</v>
      </c>
      <c r="N399">
        <v>4</v>
      </c>
      <c r="O399">
        <v>4</v>
      </c>
      <c r="P399">
        <v>2</v>
      </c>
      <c r="Q399">
        <v>1</v>
      </c>
      <c r="R399">
        <v>1</v>
      </c>
      <c r="S399">
        <v>1</v>
      </c>
      <c r="T399">
        <v>4</v>
      </c>
    </row>
    <row r="400" spans="1:20" hidden="1" x14ac:dyDescent="0.3">
      <c r="A400">
        <v>398</v>
      </c>
      <c r="B400" t="s">
        <v>23</v>
      </c>
      <c r="C400" t="s">
        <v>176</v>
      </c>
      <c r="D400" t="s">
        <v>2175</v>
      </c>
      <c r="E400" t="s">
        <v>2176</v>
      </c>
      <c r="F400" t="s">
        <v>186</v>
      </c>
      <c r="G400" t="s">
        <v>111</v>
      </c>
      <c r="H400">
        <v>4</v>
      </c>
      <c r="I400" t="s">
        <v>2166</v>
      </c>
      <c r="J400" t="s">
        <v>2167</v>
      </c>
      <c r="K400" t="s">
        <v>2168</v>
      </c>
      <c r="L400" t="s">
        <v>2177</v>
      </c>
      <c r="N400">
        <v>4</v>
      </c>
      <c r="O400">
        <v>5</v>
      </c>
      <c r="P400">
        <v>5</v>
      </c>
      <c r="Q400">
        <v>2</v>
      </c>
      <c r="R400">
        <v>2</v>
      </c>
      <c r="S400">
        <v>4</v>
      </c>
      <c r="T400">
        <v>4</v>
      </c>
    </row>
    <row r="401" spans="1:20" hidden="1" x14ac:dyDescent="0.3">
      <c r="A401">
        <v>399</v>
      </c>
      <c r="B401" t="s">
        <v>20</v>
      </c>
      <c r="C401" t="s">
        <v>176</v>
      </c>
      <c r="D401" t="s">
        <v>2178</v>
      </c>
      <c r="E401" t="s">
        <v>2179</v>
      </c>
      <c r="F401" t="s">
        <v>186</v>
      </c>
      <c r="G401" t="s">
        <v>132</v>
      </c>
      <c r="H401">
        <v>5</v>
      </c>
      <c r="I401" t="s">
        <v>2180</v>
      </c>
      <c r="J401" t="s">
        <v>2181</v>
      </c>
      <c r="K401" t="s">
        <v>2180</v>
      </c>
      <c r="L401" t="s">
        <v>2182</v>
      </c>
      <c r="M401" t="s">
        <v>183</v>
      </c>
      <c r="N401">
        <v>3</v>
      </c>
      <c r="O401">
        <v>4</v>
      </c>
      <c r="P401">
        <v>4</v>
      </c>
      <c r="Q401">
        <v>3</v>
      </c>
      <c r="R401">
        <v>3</v>
      </c>
      <c r="S401">
        <v>3</v>
      </c>
      <c r="T401">
        <v>4</v>
      </c>
    </row>
    <row r="402" spans="1:20" hidden="1" x14ac:dyDescent="0.3">
      <c r="A402">
        <v>400</v>
      </c>
      <c r="B402" t="s">
        <v>20</v>
      </c>
      <c r="C402" t="s">
        <v>176</v>
      </c>
      <c r="D402" t="s">
        <v>2183</v>
      </c>
      <c r="E402" t="s">
        <v>2184</v>
      </c>
      <c r="F402" t="s">
        <v>186</v>
      </c>
      <c r="G402" t="s">
        <v>125</v>
      </c>
      <c r="H402">
        <v>4</v>
      </c>
      <c r="I402" t="s">
        <v>2185</v>
      </c>
      <c r="J402" t="s">
        <v>2186</v>
      </c>
      <c r="K402" t="s">
        <v>2185</v>
      </c>
      <c r="L402" t="s">
        <v>2187</v>
      </c>
      <c r="M402" t="s">
        <v>183</v>
      </c>
      <c r="N402">
        <v>3</v>
      </c>
      <c r="O402">
        <v>5</v>
      </c>
      <c r="P402">
        <v>2</v>
      </c>
      <c r="Q402">
        <v>2</v>
      </c>
      <c r="R402">
        <v>2</v>
      </c>
      <c r="S402">
        <v>2</v>
      </c>
      <c r="T402">
        <v>3</v>
      </c>
    </row>
    <row r="403" spans="1:20" hidden="1" x14ac:dyDescent="0.3">
      <c r="A403">
        <v>401</v>
      </c>
      <c r="B403" t="s">
        <v>20</v>
      </c>
      <c r="C403" t="s">
        <v>176</v>
      </c>
      <c r="D403" t="s">
        <v>2188</v>
      </c>
      <c r="E403" t="s">
        <v>2189</v>
      </c>
      <c r="F403" t="s">
        <v>179</v>
      </c>
      <c r="G403" t="s">
        <v>91</v>
      </c>
      <c r="H403">
        <v>4</v>
      </c>
      <c r="I403" t="s">
        <v>2190</v>
      </c>
      <c r="J403" t="s">
        <v>2191</v>
      </c>
      <c r="K403" t="s">
        <v>2190</v>
      </c>
      <c r="L403" t="s">
        <v>2192</v>
      </c>
      <c r="M403" t="s">
        <v>183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</row>
    <row r="404" spans="1:20" hidden="1" x14ac:dyDescent="0.3">
      <c r="A404">
        <v>402</v>
      </c>
      <c r="B404" t="s">
        <v>23</v>
      </c>
      <c r="C404" t="s">
        <v>176</v>
      </c>
      <c r="D404" t="s">
        <v>2193</v>
      </c>
      <c r="E404" t="s">
        <v>2194</v>
      </c>
      <c r="F404" t="s">
        <v>186</v>
      </c>
      <c r="G404" t="s">
        <v>132</v>
      </c>
      <c r="H404">
        <v>5</v>
      </c>
      <c r="I404" t="s">
        <v>2195</v>
      </c>
      <c r="J404" t="s">
        <v>1786</v>
      </c>
      <c r="K404" t="s">
        <v>2195</v>
      </c>
      <c r="L404" t="s">
        <v>2196</v>
      </c>
      <c r="M404" t="s">
        <v>183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</row>
    <row r="405" spans="1:20" hidden="1" x14ac:dyDescent="0.3">
      <c r="A405">
        <v>403</v>
      </c>
      <c r="B405" t="s">
        <v>23</v>
      </c>
      <c r="C405" t="s">
        <v>176</v>
      </c>
      <c r="D405" t="s">
        <v>2197</v>
      </c>
      <c r="E405" t="s">
        <v>2198</v>
      </c>
      <c r="F405" t="s">
        <v>186</v>
      </c>
      <c r="G405" t="s">
        <v>135</v>
      </c>
      <c r="H405">
        <v>4</v>
      </c>
      <c r="I405" t="s">
        <v>2199</v>
      </c>
      <c r="J405" t="s">
        <v>2200</v>
      </c>
      <c r="K405" t="s">
        <v>2199</v>
      </c>
      <c r="L405" t="s">
        <v>2201</v>
      </c>
      <c r="M405" t="s">
        <v>183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</row>
    <row r="406" spans="1:20" hidden="1" x14ac:dyDescent="0.3">
      <c r="A406">
        <v>404</v>
      </c>
      <c r="B406" t="s">
        <v>20</v>
      </c>
      <c r="C406" t="s">
        <v>176</v>
      </c>
      <c r="D406" t="s">
        <v>2202</v>
      </c>
      <c r="E406" t="s">
        <v>2203</v>
      </c>
      <c r="F406" t="s">
        <v>186</v>
      </c>
      <c r="G406" t="s">
        <v>113</v>
      </c>
      <c r="H406">
        <v>4</v>
      </c>
      <c r="I406" t="s">
        <v>2204</v>
      </c>
      <c r="J406" t="s">
        <v>2205</v>
      </c>
      <c r="K406" t="s">
        <v>2204</v>
      </c>
      <c r="L406" t="s">
        <v>2206</v>
      </c>
      <c r="M406" t="s">
        <v>183</v>
      </c>
      <c r="N406">
        <v>4</v>
      </c>
      <c r="O406">
        <v>5</v>
      </c>
      <c r="P406">
        <v>4</v>
      </c>
      <c r="Q406">
        <v>1</v>
      </c>
      <c r="R406">
        <v>1</v>
      </c>
      <c r="S406">
        <v>2</v>
      </c>
      <c r="T406">
        <v>4</v>
      </c>
    </row>
    <row r="407" spans="1:20" hidden="1" x14ac:dyDescent="0.3">
      <c r="A407">
        <v>405</v>
      </c>
      <c r="B407" t="s">
        <v>20</v>
      </c>
      <c r="C407" t="s">
        <v>176</v>
      </c>
      <c r="D407" t="s">
        <v>2207</v>
      </c>
      <c r="E407" t="s">
        <v>2208</v>
      </c>
      <c r="F407" t="s">
        <v>186</v>
      </c>
      <c r="G407" t="s">
        <v>91</v>
      </c>
      <c r="H407">
        <v>4</v>
      </c>
      <c r="I407" t="s">
        <v>2209</v>
      </c>
      <c r="J407" t="s">
        <v>1641</v>
      </c>
      <c r="K407" t="s">
        <v>2209</v>
      </c>
      <c r="L407" t="s">
        <v>2210</v>
      </c>
      <c r="M407" t="s">
        <v>183</v>
      </c>
      <c r="N407">
        <v>4</v>
      </c>
      <c r="O407">
        <v>5</v>
      </c>
      <c r="P407">
        <v>3</v>
      </c>
      <c r="Q407">
        <v>4</v>
      </c>
      <c r="R407">
        <v>3</v>
      </c>
      <c r="S407">
        <v>4</v>
      </c>
      <c r="T407">
        <v>3</v>
      </c>
    </row>
    <row r="408" spans="1:20" hidden="1" x14ac:dyDescent="0.3">
      <c r="A408">
        <v>406</v>
      </c>
      <c r="B408" t="s">
        <v>20</v>
      </c>
      <c r="C408" t="s">
        <v>176</v>
      </c>
      <c r="D408" t="s">
        <v>2211</v>
      </c>
      <c r="E408" t="s">
        <v>2212</v>
      </c>
      <c r="F408" t="s">
        <v>179</v>
      </c>
      <c r="G408" t="s">
        <v>132</v>
      </c>
      <c r="H408">
        <v>5</v>
      </c>
      <c r="I408" t="s">
        <v>392</v>
      </c>
      <c r="J408" t="s">
        <v>393</v>
      </c>
      <c r="K408" t="s">
        <v>392</v>
      </c>
      <c r="L408" t="s">
        <v>2213</v>
      </c>
      <c r="M408" t="s">
        <v>183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</row>
    <row r="409" spans="1:20" hidden="1" x14ac:dyDescent="0.3">
      <c r="A409">
        <v>407</v>
      </c>
      <c r="B409" t="s">
        <v>20</v>
      </c>
      <c r="C409" t="s">
        <v>176</v>
      </c>
      <c r="D409" t="s">
        <v>2214</v>
      </c>
      <c r="E409" t="s">
        <v>2215</v>
      </c>
      <c r="F409" t="s">
        <v>186</v>
      </c>
      <c r="G409" t="s">
        <v>18</v>
      </c>
      <c r="H409">
        <v>4</v>
      </c>
      <c r="I409" t="s">
        <v>2216</v>
      </c>
      <c r="J409" t="s">
        <v>816</v>
      </c>
      <c r="K409" t="s">
        <v>2216</v>
      </c>
      <c r="L409" t="s">
        <v>985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hidden="1" x14ac:dyDescent="0.3">
      <c r="A410">
        <v>408</v>
      </c>
      <c r="B410" t="s">
        <v>20</v>
      </c>
      <c r="C410" t="s">
        <v>176</v>
      </c>
      <c r="D410" t="s">
        <v>2217</v>
      </c>
      <c r="E410" t="s">
        <v>2218</v>
      </c>
      <c r="F410" t="s">
        <v>186</v>
      </c>
      <c r="G410" t="s">
        <v>132</v>
      </c>
      <c r="H410">
        <v>5</v>
      </c>
      <c r="I410" t="s">
        <v>2219</v>
      </c>
      <c r="J410" t="s">
        <v>2220</v>
      </c>
      <c r="K410" t="s">
        <v>2219</v>
      </c>
      <c r="L410" t="s">
        <v>2221</v>
      </c>
      <c r="M410" t="s">
        <v>183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</row>
    <row r="411" spans="1:20" hidden="1" x14ac:dyDescent="0.3">
      <c r="A411">
        <v>409</v>
      </c>
      <c r="B411" t="s">
        <v>23</v>
      </c>
      <c r="C411" t="s">
        <v>176</v>
      </c>
      <c r="D411" t="s">
        <v>2222</v>
      </c>
      <c r="E411" t="s">
        <v>2223</v>
      </c>
      <c r="F411" t="s">
        <v>179</v>
      </c>
      <c r="G411" t="s">
        <v>116</v>
      </c>
      <c r="H411">
        <v>4</v>
      </c>
      <c r="I411" t="s">
        <v>2224</v>
      </c>
      <c r="J411" t="s">
        <v>2225</v>
      </c>
      <c r="K411" t="s">
        <v>2224</v>
      </c>
      <c r="L411" t="s">
        <v>2226</v>
      </c>
      <c r="M411" t="s">
        <v>183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</row>
    <row r="412" spans="1:20" hidden="1" x14ac:dyDescent="0.3">
      <c r="A412">
        <v>410</v>
      </c>
      <c r="B412" t="s">
        <v>23</v>
      </c>
      <c r="C412" t="s">
        <v>176</v>
      </c>
      <c r="D412" t="s">
        <v>2227</v>
      </c>
      <c r="E412" t="s">
        <v>2228</v>
      </c>
      <c r="F412" t="s">
        <v>186</v>
      </c>
      <c r="G412" t="s">
        <v>132</v>
      </c>
      <c r="H412">
        <v>5</v>
      </c>
      <c r="I412" t="s">
        <v>2229</v>
      </c>
      <c r="J412" t="s">
        <v>2230</v>
      </c>
      <c r="K412" t="s">
        <v>2229</v>
      </c>
      <c r="L412" t="s">
        <v>2231</v>
      </c>
      <c r="M412" t="s">
        <v>183</v>
      </c>
      <c r="N412">
        <v>3</v>
      </c>
      <c r="O412">
        <v>2</v>
      </c>
      <c r="P412">
        <v>2</v>
      </c>
      <c r="Q412">
        <v>2</v>
      </c>
      <c r="R412">
        <v>2</v>
      </c>
      <c r="S412">
        <v>3</v>
      </c>
      <c r="T412">
        <v>2</v>
      </c>
    </row>
    <row r="413" spans="1:20" x14ac:dyDescent="0.3">
      <c r="A413">
        <v>411</v>
      </c>
      <c r="B413" t="s">
        <v>20</v>
      </c>
      <c r="C413" t="s">
        <v>176</v>
      </c>
      <c r="D413" t="s">
        <v>2232</v>
      </c>
      <c r="E413" t="s">
        <v>2233</v>
      </c>
      <c r="F413" t="s">
        <v>186</v>
      </c>
      <c r="G413" t="s">
        <v>123</v>
      </c>
      <c r="H413">
        <v>6</v>
      </c>
      <c r="I413" t="s">
        <v>2234</v>
      </c>
      <c r="J413" t="s">
        <v>2235</v>
      </c>
      <c r="K413" t="s">
        <v>2234</v>
      </c>
      <c r="L413" t="s">
        <v>2236</v>
      </c>
      <c r="M413" t="s">
        <v>183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</row>
    <row r="414" spans="1:20" hidden="1" x14ac:dyDescent="0.3">
      <c r="A414">
        <v>412</v>
      </c>
      <c r="B414" t="s">
        <v>20</v>
      </c>
      <c r="C414" t="s">
        <v>176</v>
      </c>
      <c r="D414" t="s">
        <v>2237</v>
      </c>
      <c r="E414" t="s">
        <v>2238</v>
      </c>
      <c r="F414" t="s">
        <v>186</v>
      </c>
      <c r="G414" t="s">
        <v>116</v>
      </c>
      <c r="H414">
        <v>4</v>
      </c>
      <c r="I414" t="s">
        <v>2239</v>
      </c>
      <c r="J414" t="s">
        <v>2240</v>
      </c>
      <c r="K414" t="s">
        <v>2239</v>
      </c>
      <c r="L414" t="s">
        <v>2241</v>
      </c>
      <c r="M414" t="s">
        <v>183</v>
      </c>
      <c r="N414">
        <v>2</v>
      </c>
      <c r="O414">
        <v>2</v>
      </c>
      <c r="P414">
        <v>2</v>
      </c>
      <c r="Q414">
        <v>2</v>
      </c>
      <c r="R414">
        <v>3</v>
      </c>
      <c r="S414">
        <v>3</v>
      </c>
      <c r="T414">
        <v>3</v>
      </c>
    </row>
    <row r="415" spans="1:20" hidden="1" x14ac:dyDescent="0.3">
      <c r="A415">
        <v>413</v>
      </c>
      <c r="B415" t="s">
        <v>23</v>
      </c>
      <c r="C415" t="s">
        <v>176</v>
      </c>
      <c r="D415" t="s">
        <v>2242</v>
      </c>
      <c r="E415" t="s">
        <v>2243</v>
      </c>
      <c r="F415" t="s">
        <v>186</v>
      </c>
      <c r="G415" t="s">
        <v>108</v>
      </c>
      <c r="H415">
        <v>4</v>
      </c>
      <c r="I415" t="s">
        <v>2244</v>
      </c>
      <c r="J415" t="s">
        <v>2245</v>
      </c>
      <c r="K415" t="s">
        <v>2244</v>
      </c>
      <c r="L415" t="s">
        <v>2246</v>
      </c>
      <c r="M415" t="s">
        <v>183</v>
      </c>
      <c r="N415">
        <v>3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">
      <c r="A416">
        <v>414</v>
      </c>
      <c r="B416" t="s">
        <v>23</v>
      </c>
      <c r="C416" t="s">
        <v>176</v>
      </c>
      <c r="D416" t="s">
        <v>2247</v>
      </c>
      <c r="E416" t="s">
        <v>2248</v>
      </c>
      <c r="F416" t="s">
        <v>186</v>
      </c>
      <c r="G416" t="s">
        <v>81</v>
      </c>
      <c r="H416">
        <v>6</v>
      </c>
      <c r="I416" t="s">
        <v>2249</v>
      </c>
      <c r="J416" t="s">
        <v>2250</v>
      </c>
      <c r="K416" t="s">
        <v>2249</v>
      </c>
      <c r="L416" t="s">
        <v>2251</v>
      </c>
      <c r="M416" t="s">
        <v>183</v>
      </c>
      <c r="N416">
        <v>3</v>
      </c>
      <c r="O416">
        <v>2</v>
      </c>
      <c r="P416">
        <v>2</v>
      </c>
      <c r="Q416">
        <v>2</v>
      </c>
      <c r="R416">
        <v>5</v>
      </c>
      <c r="S416">
        <v>3</v>
      </c>
      <c r="T416">
        <v>4</v>
      </c>
    </row>
    <row r="417" spans="1:20" hidden="1" x14ac:dyDescent="0.3">
      <c r="A417">
        <v>415</v>
      </c>
      <c r="B417" t="s">
        <v>23</v>
      </c>
      <c r="C417" t="s">
        <v>176</v>
      </c>
      <c r="D417" t="s">
        <v>1743</v>
      </c>
      <c r="E417" t="s">
        <v>2252</v>
      </c>
      <c r="F417" t="s">
        <v>186</v>
      </c>
      <c r="G417" t="s">
        <v>113</v>
      </c>
      <c r="H417">
        <v>4</v>
      </c>
      <c r="I417" t="s">
        <v>2253</v>
      </c>
      <c r="J417" t="s">
        <v>2254</v>
      </c>
      <c r="K417" t="s">
        <v>2253</v>
      </c>
      <c r="L417" t="s">
        <v>985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hidden="1" x14ac:dyDescent="0.3">
      <c r="A418">
        <v>416</v>
      </c>
      <c r="B418" t="s">
        <v>23</v>
      </c>
      <c r="C418" t="s">
        <v>176</v>
      </c>
      <c r="D418" t="s">
        <v>2255</v>
      </c>
      <c r="E418" t="s">
        <v>2256</v>
      </c>
      <c r="F418" t="s">
        <v>179</v>
      </c>
      <c r="G418" t="s">
        <v>108</v>
      </c>
      <c r="H418">
        <v>4</v>
      </c>
      <c r="I418" t="s">
        <v>2257</v>
      </c>
      <c r="J418" t="s">
        <v>2258</v>
      </c>
      <c r="K418" t="s">
        <v>2257</v>
      </c>
      <c r="L418" t="s">
        <v>2259</v>
      </c>
      <c r="M418" t="s">
        <v>183</v>
      </c>
      <c r="N418">
        <v>2</v>
      </c>
      <c r="O418">
        <v>2</v>
      </c>
      <c r="P418">
        <v>2</v>
      </c>
      <c r="Q418">
        <v>1</v>
      </c>
      <c r="R418">
        <v>1</v>
      </c>
      <c r="S418">
        <v>2</v>
      </c>
      <c r="T418">
        <v>2</v>
      </c>
    </row>
    <row r="419" spans="1:20" hidden="1" x14ac:dyDescent="0.3">
      <c r="A419">
        <v>417</v>
      </c>
      <c r="B419" t="s">
        <v>23</v>
      </c>
      <c r="C419" t="s">
        <v>176</v>
      </c>
      <c r="D419" t="s">
        <v>2260</v>
      </c>
      <c r="E419" t="s">
        <v>2261</v>
      </c>
      <c r="F419" t="s">
        <v>186</v>
      </c>
      <c r="G419" t="s">
        <v>125</v>
      </c>
      <c r="H419">
        <v>4</v>
      </c>
      <c r="I419" t="s">
        <v>2262</v>
      </c>
      <c r="J419" t="s">
        <v>2263</v>
      </c>
      <c r="K419" t="s">
        <v>2262</v>
      </c>
      <c r="L419" t="s">
        <v>2264</v>
      </c>
      <c r="M419" t="s">
        <v>183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</row>
    <row r="420" spans="1:20" hidden="1" x14ac:dyDescent="0.3">
      <c r="A420">
        <v>418</v>
      </c>
      <c r="B420" t="s">
        <v>23</v>
      </c>
      <c r="C420" t="s">
        <v>176</v>
      </c>
      <c r="D420" t="s">
        <v>2265</v>
      </c>
      <c r="E420" t="s">
        <v>2266</v>
      </c>
      <c r="F420" t="s">
        <v>186</v>
      </c>
      <c r="G420" t="s">
        <v>120</v>
      </c>
      <c r="H420">
        <v>4</v>
      </c>
      <c r="I420" t="s">
        <v>2267</v>
      </c>
      <c r="J420" t="s">
        <v>2268</v>
      </c>
      <c r="K420" t="s">
        <v>2267</v>
      </c>
      <c r="L420" t="s">
        <v>2269</v>
      </c>
      <c r="M420" t="s">
        <v>183</v>
      </c>
      <c r="N420">
        <v>3</v>
      </c>
      <c r="O420">
        <v>3</v>
      </c>
      <c r="P420">
        <v>2</v>
      </c>
      <c r="Q420">
        <v>2</v>
      </c>
      <c r="R420">
        <v>3</v>
      </c>
      <c r="S420">
        <v>3</v>
      </c>
      <c r="T420">
        <v>2</v>
      </c>
    </row>
    <row r="421" spans="1:20" hidden="1" x14ac:dyDescent="0.3">
      <c r="A421">
        <v>419</v>
      </c>
      <c r="B421" t="s">
        <v>23</v>
      </c>
      <c r="C421" t="s">
        <v>176</v>
      </c>
      <c r="D421" t="s">
        <v>2270</v>
      </c>
      <c r="E421" t="s">
        <v>2271</v>
      </c>
      <c r="F421" t="s">
        <v>179</v>
      </c>
      <c r="G421" t="s">
        <v>116</v>
      </c>
      <c r="H421">
        <v>5</v>
      </c>
      <c r="I421" t="s">
        <v>2272</v>
      </c>
      <c r="J421" t="s">
        <v>2273</v>
      </c>
      <c r="K421" t="s">
        <v>2272</v>
      </c>
      <c r="L421" t="s">
        <v>2274</v>
      </c>
      <c r="M421" t="s">
        <v>183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</row>
    <row r="422" spans="1:20" hidden="1" x14ac:dyDescent="0.3">
      <c r="A422">
        <v>420</v>
      </c>
      <c r="B422" t="s">
        <v>23</v>
      </c>
      <c r="C422" t="s">
        <v>176</v>
      </c>
      <c r="D422" t="s">
        <v>2275</v>
      </c>
      <c r="E422" t="s">
        <v>2276</v>
      </c>
      <c r="F422" t="s">
        <v>179</v>
      </c>
      <c r="G422" t="s">
        <v>132</v>
      </c>
      <c r="H422">
        <v>5</v>
      </c>
      <c r="I422" t="s">
        <v>2277</v>
      </c>
      <c r="J422" t="s">
        <v>1821</v>
      </c>
      <c r="K422" t="s">
        <v>2277</v>
      </c>
      <c r="L422" t="s">
        <v>2278</v>
      </c>
      <c r="M422" t="s">
        <v>183</v>
      </c>
      <c r="N422">
        <v>3</v>
      </c>
      <c r="O422">
        <v>2</v>
      </c>
      <c r="P422">
        <v>2</v>
      </c>
      <c r="Q422">
        <v>1</v>
      </c>
      <c r="R422">
        <v>1</v>
      </c>
      <c r="S422">
        <v>1</v>
      </c>
      <c r="T422">
        <v>1</v>
      </c>
    </row>
    <row r="423" spans="1:20" hidden="1" x14ac:dyDescent="0.3">
      <c r="A423">
        <v>421</v>
      </c>
      <c r="B423" t="s">
        <v>20</v>
      </c>
      <c r="C423" t="s">
        <v>176</v>
      </c>
      <c r="D423" t="s">
        <v>2279</v>
      </c>
      <c r="E423" t="s">
        <v>2280</v>
      </c>
      <c r="F423" t="s">
        <v>179</v>
      </c>
      <c r="G423" t="s">
        <v>132</v>
      </c>
      <c r="H423">
        <v>4</v>
      </c>
      <c r="I423" t="s">
        <v>2281</v>
      </c>
      <c r="J423" t="s">
        <v>2282</v>
      </c>
      <c r="K423" t="s">
        <v>2281</v>
      </c>
      <c r="L423" t="s">
        <v>2283</v>
      </c>
      <c r="M423" t="s">
        <v>183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">
      <c r="A424">
        <v>422</v>
      </c>
      <c r="B424" t="s">
        <v>20</v>
      </c>
      <c r="C424" t="s">
        <v>176</v>
      </c>
      <c r="D424" t="s">
        <v>2284</v>
      </c>
      <c r="E424" t="s">
        <v>2285</v>
      </c>
      <c r="F424" t="s">
        <v>179</v>
      </c>
      <c r="G424" t="s">
        <v>130</v>
      </c>
      <c r="H424">
        <v>6</v>
      </c>
      <c r="I424" t="s">
        <v>2286</v>
      </c>
      <c r="J424" t="s">
        <v>2287</v>
      </c>
      <c r="K424" t="s">
        <v>2288</v>
      </c>
      <c r="L424" t="s">
        <v>2289</v>
      </c>
      <c r="M424" t="s">
        <v>183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</row>
    <row r="425" spans="1:20" x14ac:dyDescent="0.3">
      <c r="A425">
        <v>423</v>
      </c>
      <c r="B425" t="s">
        <v>23</v>
      </c>
      <c r="C425" t="s">
        <v>176</v>
      </c>
      <c r="D425" t="s">
        <v>2290</v>
      </c>
      <c r="E425" t="s">
        <v>2291</v>
      </c>
      <c r="F425" t="s">
        <v>179</v>
      </c>
      <c r="G425" t="s">
        <v>132</v>
      </c>
      <c r="H425">
        <v>6</v>
      </c>
      <c r="I425" t="s">
        <v>2292</v>
      </c>
      <c r="J425" t="s">
        <v>2293</v>
      </c>
      <c r="K425" t="s">
        <v>2292</v>
      </c>
      <c r="L425" t="s">
        <v>2294</v>
      </c>
      <c r="M425" t="s">
        <v>183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2</v>
      </c>
    </row>
    <row r="426" spans="1:20" hidden="1" x14ac:dyDescent="0.3">
      <c r="A426">
        <v>424</v>
      </c>
      <c r="B426" t="s">
        <v>23</v>
      </c>
      <c r="C426" t="s">
        <v>176</v>
      </c>
      <c r="D426" t="s">
        <v>2295</v>
      </c>
      <c r="E426" t="s">
        <v>2296</v>
      </c>
      <c r="F426" t="s">
        <v>186</v>
      </c>
      <c r="G426" t="s">
        <v>132</v>
      </c>
      <c r="H426">
        <v>5</v>
      </c>
      <c r="I426" t="s">
        <v>2297</v>
      </c>
      <c r="J426" t="s">
        <v>2298</v>
      </c>
      <c r="K426" t="s">
        <v>2297</v>
      </c>
      <c r="L426" t="s">
        <v>2299</v>
      </c>
      <c r="M426" t="s">
        <v>183</v>
      </c>
      <c r="N426">
        <v>4</v>
      </c>
      <c r="O426">
        <v>1</v>
      </c>
      <c r="P426">
        <v>1</v>
      </c>
      <c r="Q426">
        <v>1</v>
      </c>
      <c r="R426">
        <v>4</v>
      </c>
      <c r="S426">
        <v>1</v>
      </c>
      <c r="T426">
        <v>1</v>
      </c>
    </row>
    <row r="427" spans="1:20" x14ac:dyDescent="0.3">
      <c r="A427">
        <v>425</v>
      </c>
      <c r="B427" t="s">
        <v>23</v>
      </c>
      <c r="C427" t="s">
        <v>176</v>
      </c>
      <c r="D427" t="s">
        <v>2300</v>
      </c>
      <c r="E427" t="s">
        <v>2301</v>
      </c>
      <c r="F427" t="s">
        <v>186</v>
      </c>
      <c r="G427" t="s">
        <v>18</v>
      </c>
      <c r="H427">
        <v>6</v>
      </c>
      <c r="I427" t="s">
        <v>2302</v>
      </c>
      <c r="J427" t="s">
        <v>2303</v>
      </c>
      <c r="K427" t="s">
        <v>2304</v>
      </c>
      <c r="L427" t="s">
        <v>2305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</row>
    <row r="428" spans="1:20" x14ac:dyDescent="0.3">
      <c r="A428">
        <v>426</v>
      </c>
      <c r="B428" t="s">
        <v>20</v>
      </c>
      <c r="C428" t="s">
        <v>176</v>
      </c>
      <c r="D428" t="s">
        <v>2306</v>
      </c>
      <c r="E428" t="s">
        <v>2307</v>
      </c>
      <c r="F428" t="s">
        <v>186</v>
      </c>
      <c r="G428" t="s">
        <v>85</v>
      </c>
      <c r="H428">
        <v>6</v>
      </c>
      <c r="I428" t="s">
        <v>2308</v>
      </c>
      <c r="J428" t="s">
        <v>2309</v>
      </c>
      <c r="K428" t="s">
        <v>2310</v>
      </c>
      <c r="L428" t="s">
        <v>2311</v>
      </c>
      <c r="M428" t="s">
        <v>183</v>
      </c>
      <c r="N428">
        <v>4</v>
      </c>
      <c r="O428">
        <v>3</v>
      </c>
      <c r="P428">
        <v>3</v>
      </c>
      <c r="Q428">
        <v>3</v>
      </c>
      <c r="R428">
        <v>4</v>
      </c>
      <c r="S428">
        <v>4</v>
      </c>
      <c r="T428">
        <v>3</v>
      </c>
    </row>
    <row r="429" spans="1:20" hidden="1" x14ac:dyDescent="0.3">
      <c r="A429">
        <v>427</v>
      </c>
      <c r="B429" t="s">
        <v>23</v>
      </c>
      <c r="C429" t="s">
        <v>176</v>
      </c>
      <c r="D429" t="s">
        <v>2312</v>
      </c>
      <c r="E429" t="s">
        <v>2313</v>
      </c>
      <c r="F429" t="s">
        <v>186</v>
      </c>
      <c r="G429" t="s">
        <v>18</v>
      </c>
      <c r="H429">
        <v>4</v>
      </c>
      <c r="I429" t="s">
        <v>2314</v>
      </c>
      <c r="J429" t="s">
        <v>2303</v>
      </c>
      <c r="K429" t="s">
        <v>2304</v>
      </c>
      <c r="L429" t="s">
        <v>2305</v>
      </c>
      <c r="M429" t="s">
        <v>183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hidden="1" x14ac:dyDescent="0.3">
      <c r="A430">
        <v>428</v>
      </c>
      <c r="B430" t="s">
        <v>20</v>
      </c>
      <c r="C430" t="s">
        <v>176</v>
      </c>
      <c r="D430" t="s">
        <v>2315</v>
      </c>
      <c r="E430" t="s">
        <v>2316</v>
      </c>
      <c r="F430" t="s">
        <v>186</v>
      </c>
      <c r="G430" t="s">
        <v>125</v>
      </c>
      <c r="H430">
        <v>5</v>
      </c>
      <c r="I430" t="s">
        <v>2317</v>
      </c>
      <c r="J430" t="s">
        <v>1474</v>
      </c>
      <c r="K430" t="s">
        <v>2317</v>
      </c>
      <c r="L430" t="s">
        <v>2318</v>
      </c>
      <c r="M430" t="s">
        <v>183</v>
      </c>
      <c r="N430">
        <v>3</v>
      </c>
      <c r="O430">
        <v>3</v>
      </c>
      <c r="P430">
        <v>3</v>
      </c>
      <c r="Q430">
        <v>2</v>
      </c>
      <c r="R430">
        <v>2</v>
      </c>
      <c r="S430">
        <v>2</v>
      </c>
      <c r="T430">
        <v>3</v>
      </c>
    </row>
    <row r="431" spans="1:20" hidden="1" x14ac:dyDescent="0.3">
      <c r="A431">
        <v>429</v>
      </c>
      <c r="B431" t="s">
        <v>23</v>
      </c>
      <c r="C431" t="s">
        <v>176</v>
      </c>
      <c r="D431" t="s">
        <v>2319</v>
      </c>
      <c r="E431" t="s">
        <v>2320</v>
      </c>
      <c r="F431" t="s">
        <v>186</v>
      </c>
      <c r="G431" t="s">
        <v>132</v>
      </c>
      <c r="H431">
        <v>4</v>
      </c>
      <c r="I431" t="s">
        <v>2321</v>
      </c>
      <c r="J431" t="s">
        <v>2322</v>
      </c>
      <c r="K431" t="s">
        <v>2321</v>
      </c>
      <c r="L431" t="s">
        <v>2323</v>
      </c>
      <c r="M431" t="s">
        <v>183</v>
      </c>
      <c r="N431">
        <v>3</v>
      </c>
      <c r="O431">
        <v>3</v>
      </c>
      <c r="P431">
        <v>2</v>
      </c>
      <c r="Q431">
        <v>2</v>
      </c>
      <c r="R431">
        <v>2</v>
      </c>
      <c r="S431">
        <v>2</v>
      </c>
      <c r="T431">
        <v>2</v>
      </c>
    </row>
    <row r="432" spans="1:20" hidden="1" x14ac:dyDescent="0.3">
      <c r="A432">
        <v>430</v>
      </c>
      <c r="B432" t="s">
        <v>23</v>
      </c>
      <c r="C432" t="s">
        <v>176</v>
      </c>
      <c r="D432" t="s">
        <v>2324</v>
      </c>
      <c r="E432" t="s">
        <v>2325</v>
      </c>
      <c r="F432" t="s">
        <v>186</v>
      </c>
      <c r="G432" t="s">
        <v>18</v>
      </c>
      <c r="H432">
        <v>4</v>
      </c>
      <c r="I432" t="s">
        <v>2326</v>
      </c>
      <c r="J432" t="s">
        <v>2327</v>
      </c>
      <c r="K432" t="s">
        <v>2326</v>
      </c>
      <c r="L432" t="s">
        <v>2328</v>
      </c>
      <c r="M432" t="s">
        <v>183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</row>
    <row r="433" spans="1:20" hidden="1" x14ac:dyDescent="0.3">
      <c r="A433">
        <v>431</v>
      </c>
      <c r="B433" t="s">
        <v>23</v>
      </c>
      <c r="C433" t="s">
        <v>176</v>
      </c>
      <c r="D433" t="s">
        <v>2329</v>
      </c>
      <c r="E433" t="s">
        <v>2330</v>
      </c>
      <c r="F433" t="s">
        <v>179</v>
      </c>
      <c r="G433" t="s">
        <v>122</v>
      </c>
      <c r="H433">
        <v>5</v>
      </c>
      <c r="I433" t="s">
        <v>2331</v>
      </c>
      <c r="J433" t="s">
        <v>2332</v>
      </c>
      <c r="K433" t="s">
        <v>2331</v>
      </c>
      <c r="L433" t="s">
        <v>2333</v>
      </c>
      <c r="M433" t="s">
        <v>183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</row>
    <row r="434" spans="1:20" hidden="1" x14ac:dyDescent="0.3">
      <c r="A434">
        <v>432</v>
      </c>
      <c r="B434" t="s">
        <v>20</v>
      </c>
      <c r="C434" t="s">
        <v>176</v>
      </c>
      <c r="D434" t="s">
        <v>2334</v>
      </c>
      <c r="E434" t="s">
        <v>2335</v>
      </c>
      <c r="F434" t="s">
        <v>186</v>
      </c>
      <c r="G434" t="s">
        <v>132</v>
      </c>
      <c r="H434">
        <v>5</v>
      </c>
      <c r="I434" t="s">
        <v>2336</v>
      </c>
      <c r="J434" t="s">
        <v>2337</v>
      </c>
      <c r="K434" t="s">
        <v>2336</v>
      </c>
      <c r="L434" t="s">
        <v>2338</v>
      </c>
      <c r="M434" t="s">
        <v>183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</row>
    <row r="435" spans="1:20" hidden="1" x14ac:dyDescent="0.3">
      <c r="A435">
        <v>433</v>
      </c>
      <c r="B435" t="s">
        <v>23</v>
      </c>
      <c r="C435" t="s">
        <v>176</v>
      </c>
      <c r="D435" t="s">
        <v>2339</v>
      </c>
      <c r="E435" t="s">
        <v>2340</v>
      </c>
      <c r="F435" t="s">
        <v>186</v>
      </c>
      <c r="G435" t="s">
        <v>132</v>
      </c>
      <c r="H435">
        <v>5</v>
      </c>
      <c r="I435" t="s">
        <v>2341</v>
      </c>
      <c r="J435" t="s">
        <v>2342</v>
      </c>
      <c r="K435" t="s">
        <v>2343</v>
      </c>
      <c r="L435" t="s">
        <v>2344</v>
      </c>
      <c r="M435" t="s">
        <v>183</v>
      </c>
      <c r="N435">
        <v>2</v>
      </c>
      <c r="O435">
        <v>1</v>
      </c>
      <c r="P435">
        <v>1</v>
      </c>
      <c r="Q435">
        <v>1</v>
      </c>
      <c r="R435">
        <v>3</v>
      </c>
      <c r="S435">
        <v>2</v>
      </c>
      <c r="T435">
        <v>1</v>
      </c>
    </row>
    <row r="436" spans="1:20" hidden="1" x14ac:dyDescent="0.3">
      <c r="A436">
        <v>434</v>
      </c>
      <c r="B436" t="s">
        <v>20</v>
      </c>
      <c r="C436" t="s">
        <v>176</v>
      </c>
      <c r="D436" t="s">
        <v>2345</v>
      </c>
      <c r="E436" t="s">
        <v>2346</v>
      </c>
      <c r="F436" t="s">
        <v>179</v>
      </c>
      <c r="G436" t="s">
        <v>132</v>
      </c>
      <c r="H436">
        <v>4</v>
      </c>
      <c r="I436" t="s">
        <v>2347</v>
      </c>
      <c r="J436" t="s">
        <v>2258</v>
      </c>
      <c r="K436" t="s">
        <v>2348</v>
      </c>
      <c r="L436" t="s">
        <v>2349</v>
      </c>
      <c r="M436" t="s">
        <v>183</v>
      </c>
      <c r="N436">
        <v>2</v>
      </c>
      <c r="O436">
        <v>1</v>
      </c>
      <c r="P436">
        <v>1</v>
      </c>
      <c r="Q436">
        <v>1</v>
      </c>
      <c r="R436">
        <v>2</v>
      </c>
      <c r="S436">
        <v>1</v>
      </c>
      <c r="T436">
        <v>1</v>
      </c>
    </row>
    <row r="437" spans="1:20" hidden="1" x14ac:dyDescent="0.3">
      <c r="A437">
        <v>435</v>
      </c>
      <c r="B437" t="s">
        <v>20</v>
      </c>
      <c r="C437" t="s">
        <v>176</v>
      </c>
      <c r="D437" t="s">
        <v>2350</v>
      </c>
      <c r="E437" t="s">
        <v>2351</v>
      </c>
      <c r="F437" t="s">
        <v>179</v>
      </c>
      <c r="G437" t="s">
        <v>125</v>
      </c>
      <c r="H437">
        <v>5</v>
      </c>
      <c r="I437" t="s">
        <v>2352</v>
      </c>
      <c r="J437" t="s">
        <v>2353</v>
      </c>
      <c r="K437" t="s">
        <v>2352</v>
      </c>
      <c r="L437" t="s">
        <v>2354</v>
      </c>
      <c r="M437" t="s">
        <v>183</v>
      </c>
      <c r="N437">
        <v>3</v>
      </c>
      <c r="O437">
        <v>4</v>
      </c>
      <c r="P437">
        <v>2</v>
      </c>
      <c r="Q437">
        <v>3</v>
      </c>
      <c r="R437">
        <v>3</v>
      </c>
      <c r="S437">
        <v>3</v>
      </c>
      <c r="T437">
        <v>3</v>
      </c>
    </row>
    <row r="438" spans="1:20" hidden="1" x14ac:dyDescent="0.3">
      <c r="A438">
        <v>436</v>
      </c>
      <c r="B438" t="s">
        <v>23</v>
      </c>
      <c r="C438" t="s">
        <v>176</v>
      </c>
      <c r="D438" t="s">
        <v>2355</v>
      </c>
      <c r="E438" t="s">
        <v>2356</v>
      </c>
      <c r="F438" t="s">
        <v>186</v>
      </c>
      <c r="G438" t="s">
        <v>55</v>
      </c>
      <c r="H438">
        <v>4</v>
      </c>
      <c r="I438" t="s">
        <v>2357</v>
      </c>
      <c r="J438" t="s">
        <v>827</v>
      </c>
      <c r="K438" t="s">
        <v>2357</v>
      </c>
      <c r="L438" t="s">
        <v>2358</v>
      </c>
      <c r="M438" t="s">
        <v>183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4</v>
      </c>
    </row>
    <row r="439" spans="1:20" x14ac:dyDescent="0.3">
      <c r="A439">
        <v>437</v>
      </c>
      <c r="B439" t="s">
        <v>20</v>
      </c>
      <c r="C439" t="s">
        <v>176</v>
      </c>
      <c r="D439" t="s">
        <v>2359</v>
      </c>
      <c r="E439" t="s">
        <v>2360</v>
      </c>
      <c r="F439" t="s">
        <v>179</v>
      </c>
      <c r="G439" t="s">
        <v>115</v>
      </c>
      <c r="H439">
        <v>6</v>
      </c>
      <c r="I439" t="s">
        <v>2361</v>
      </c>
      <c r="J439" t="s">
        <v>2362</v>
      </c>
      <c r="K439" t="s">
        <v>2363</v>
      </c>
      <c r="L439" t="s">
        <v>2364</v>
      </c>
      <c r="M439" t="s">
        <v>183</v>
      </c>
      <c r="N439">
        <v>2</v>
      </c>
      <c r="O439">
        <v>2</v>
      </c>
      <c r="P439">
        <v>2</v>
      </c>
      <c r="Q439">
        <v>2</v>
      </c>
      <c r="R439">
        <v>1</v>
      </c>
      <c r="S439">
        <v>1</v>
      </c>
      <c r="T439">
        <v>2</v>
      </c>
    </row>
    <row r="440" spans="1:20" hidden="1" x14ac:dyDescent="0.3">
      <c r="A440">
        <v>438</v>
      </c>
      <c r="B440" t="s">
        <v>20</v>
      </c>
      <c r="C440" t="s">
        <v>176</v>
      </c>
      <c r="D440" t="s">
        <v>2365</v>
      </c>
      <c r="E440" t="s">
        <v>2366</v>
      </c>
      <c r="F440" t="s">
        <v>186</v>
      </c>
      <c r="G440" t="s">
        <v>18</v>
      </c>
      <c r="H440">
        <v>4</v>
      </c>
      <c r="I440" t="s">
        <v>2367</v>
      </c>
      <c r="J440" t="s">
        <v>2368</v>
      </c>
      <c r="K440" t="s">
        <v>2367</v>
      </c>
      <c r="L440" t="s">
        <v>2369</v>
      </c>
      <c r="M440" t="s">
        <v>183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</row>
    <row r="441" spans="1:20" hidden="1" x14ac:dyDescent="0.3">
      <c r="A441">
        <v>439</v>
      </c>
      <c r="B441" t="s">
        <v>23</v>
      </c>
      <c r="C441" t="s">
        <v>176</v>
      </c>
      <c r="D441" t="s">
        <v>2370</v>
      </c>
      <c r="E441" t="s">
        <v>2371</v>
      </c>
      <c r="F441" t="s">
        <v>186</v>
      </c>
      <c r="G441" t="s">
        <v>125</v>
      </c>
      <c r="H441">
        <v>5</v>
      </c>
      <c r="I441" t="s">
        <v>2372</v>
      </c>
      <c r="J441" t="s">
        <v>2373</v>
      </c>
      <c r="K441" t="s">
        <v>2372</v>
      </c>
      <c r="L441" t="s">
        <v>2374</v>
      </c>
      <c r="M441" t="s">
        <v>183</v>
      </c>
      <c r="N441">
        <v>3</v>
      </c>
      <c r="O441">
        <v>3</v>
      </c>
      <c r="P441">
        <v>2</v>
      </c>
      <c r="Q441">
        <v>2</v>
      </c>
      <c r="R441">
        <v>3</v>
      </c>
      <c r="S441">
        <v>3</v>
      </c>
      <c r="T441">
        <v>3</v>
      </c>
    </row>
    <row r="442" spans="1:20" x14ac:dyDescent="0.3">
      <c r="A442">
        <v>440</v>
      </c>
      <c r="B442" t="s">
        <v>23</v>
      </c>
      <c r="C442" t="s">
        <v>176</v>
      </c>
      <c r="D442" t="s">
        <v>2375</v>
      </c>
      <c r="E442" t="s">
        <v>2376</v>
      </c>
      <c r="F442" t="s">
        <v>179</v>
      </c>
      <c r="G442" t="s">
        <v>18</v>
      </c>
      <c r="H442">
        <v>6</v>
      </c>
      <c r="I442" t="s">
        <v>2377</v>
      </c>
      <c r="J442" t="s">
        <v>2378</v>
      </c>
      <c r="K442" t="s">
        <v>2379</v>
      </c>
      <c r="L442" t="s">
        <v>2380</v>
      </c>
      <c r="M442" t="s">
        <v>183</v>
      </c>
      <c r="N442">
        <v>3</v>
      </c>
      <c r="O442">
        <v>2</v>
      </c>
      <c r="P442">
        <v>3</v>
      </c>
      <c r="Q442">
        <v>3</v>
      </c>
      <c r="R442">
        <v>3</v>
      </c>
      <c r="S442">
        <v>3</v>
      </c>
      <c r="T442">
        <v>2</v>
      </c>
    </row>
    <row r="443" spans="1:20" hidden="1" x14ac:dyDescent="0.3">
      <c r="A443">
        <v>441</v>
      </c>
      <c r="B443" t="s">
        <v>20</v>
      </c>
      <c r="C443" t="s">
        <v>176</v>
      </c>
      <c r="D443" t="s">
        <v>2381</v>
      </c>
      <c r="E443" t="s">
        <v>2382</v>
      </c>
      <c r="F443" t="s">
        <v>186</v>
      </c>
      <c r="G443" t="s">
        <v>116</v>
      </c>
      <c r="H443">
        <v>4</v>
      </c>
      <c r="I443" t="s">
        <v>2383</v>
      </c>
      <c r="J443" t="s">
        <v>2384</v>
      </c>
      <c r="K443" t="s">
        <v>2385</v>
      </c>
      <c r="L443" t="s">
        <v>2386</v>
      </c>
      <c r="M443" t="s">
        <v>183</v>
      </c>
      <c r="N443">
        <v>3</v>
      </c>
      <c r="O443">
        <v>3</v>
      </c>
      <c r="P443">
        <v>3</v>
      </c>
      <c r="Q443">
        <v>3</v>
      </c>
      <c r="R443">
        <v>4</v>
      </c>
      <c r="S443">
        <v>4</v>
      </c>
      <c r="T443">
        <v>2</v>
      </c>
    </row>
    <row r="444" spans="1:20" hidden="1" x14ac:dyDescent="0.3">
      <c r="A444">
        <v>442</v>
      </c>
      <c r="B444" t="s">
        <v>23</v>
      </c>
      <c r="C444" t="s">
        <v>176</v>
      </c>
      <c r="D444" t="s">
        <v>2387</v>
      </c>
      <c r="E444" t="s">
        <v>2388</v>
      </c>
      <c r="F444" t="s">
        <v>186</v>
      </c>
      <c r="G444" t="s">
        <v>18</v>
      </c>
      <c r="H444">
        <v>4</v>
      </c>
      <c r="I444" t="s">
        <v>2389</v>
      </c>
      <c r="J444" t="s">
        <v>2390</v>
      </c>
      <c r="K444" t="s">
        <v>2389</v>
      </c>
      <c r="L444" t="s">
        <v>2391</v>
      </c>
      <c r="M444" t="s">
        <v>183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hidden="1" x14ac:dyDescent="0.3">
      <c r="A445">
        <v>443</v>
      </c>
      <c r="B445" t="s">
        <v>20</v>
      </c>
      <c r="C445" t="s">
        <v>176</v>
      </c>
      <c r="D445" t="s">
        <v>2392</v>
      </c>
      <c r="E445" t="s">
        <v>2393</v>
      </c>
      <c r="F445" t="s">
        <v>186</v>
      </c>
      <c r="G445" t="s">
        <v>91</v>
      </c>
      <c r="H445">
        <v>4</v>
      </c>
      <c r="I445" t="s">
        <v>2394</v>
      </c>
      <c r="J445" t="s">
        <v>2395</v>
      </c>
      <c r="K445" t="s">
        <v>2394</v>
      </c>
      <c r="L445" t="s">
        <v>2396</v>
      </c>
      <c r="M445" t="s">
        <v>183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">
      <c r="A446">
        <v>444</v>
      </c>
      <c r="B446" t="s">
        <v>20</v>
      </c>
      <c r="C446" t="s">
        <v>176</v>
      </c>
      <c r="D446" t="s">
        <v>2397</v>
      </c>
      <c r="E446" t="s">
        <v>2398</v>
      </c>
      <c r="F446" t="s">
        <v>179</v>
      </c>
      <c r="G446" t="s">
        <v>55</v>
      </c>
      <c r="H446">
        <v>6</v>
      </c>
      <c r="I446" t="s">
        <v>2399</v>
      </c>
      <c r="J446" t="s">
        <v>2400</v>
      </c>
      <c r="K446" t="s">
        <v>2399</v>
      </c>
      <c r="L446" t="s">
        <v>2401</v>
      </c>
      <c r="M446" t="s">
        <v>183</v>
      </c>
      <c r="N446">
        <v>3</v>
      </c>
      <c r="O446">
        <v>4</v>
      </c>
      <c r="P446">
        <v>4</v>
      </c>
      <c r="Q446">
        <v>2</v>
      </c>
      <c r="R446">
        <v>2</v>
      </c>
      <c r="S446">
        <v>2</v>
      </c>
      <c r="T446">
        <v>4</v>
      </c>
    </row>
    <row r="447" spans="1:20" hidden="1" x14ac:dyDescent="0.3">
      <c r="A447">
        <v>445</v>
      </c>
      <c r="B447" t="s">
        <v>23</v>
      </c>
      <c r="C447" t="s">
        <v>176</v>
      </c>
      <c r="D447" t="s">
        <v>2402</v>
      </c>
      <c r="E447" t="s">
        <v>2403</v>
      </c>
      <c r="F447" t="s">
        <v>186</v>
      </c>
      <c r="G447" t="s">
        <v>132</v>
      </c>
      <c r="H447">
        <v>5</v>
      </c>
      <c r="I447" t="s">
        <v>2404</v>
      </c>
      <c r="J447" t="s">
        <v>2405</v>
      </c>
      <c r="K447" t="s">
        <v>2404</v>
      </c>
      <c r="L447" t="s">
        <v>2406</v>
      </c>
      <c r="M447" t="s">
        <v>183</v>
      </c>
      <c r="N447">
        <v>3</v>
      </c>
      <c r="O447">
        <v>3</v>
      </c>
      <c r="P447">
        <v>1</v>
      </c>
      <c r="Q447">
        <v>3</v>
      </c>
      <c r="R447">
        <v>3</v>
      </c>
      <c r="S447">
        <v>2</v>
      </c>
      <c r="T447">
        <v>2</v>
      </c>
    </row>
    <row r="448" spans="1:20" hidden="1" x14ac:dyDescent="0.3">
      <c r="A448">
        <v>446</v>
      </c>
      <c r="B448" t="s">
        <v>23</v>
      </c>
      <c r="C448" t="s">
        <v>176</v>
      </c>
      <c r="D448" t="s">
        <v>2407</v>
      </c>
      <c r="E448" t="s">
        <v>2408</v>
      </c>
      <c r="F448" t="s">
        <v>179</v>
      </c>
      <c r="G448" t="s">
        <v>91</v>
      </c>
      <c r="H448">
        <v>4</v>
      </c>
      <c r="I448" t="s">
        <v>2409</v>
      </c>
      <c r="J448" t="s">
        <v>2410</v>
      </c>
      <c r="K448" t="s">
        <v>2409</v>
      </c>
      <c r="L448" t="s">
        <v>2411</v>
      </c>
      <c r="M448" t="s">
        <v>183</v>
      </c>
      <c r="N448">
        <v>3</v>
      </c>
      <c r="O448">
        <v>2</v>
      </c>
      <c r="P448">
        <v>3</v>
      </c>
      <c r="Q448">
        <v>3</v>
      </c>
      <c r="R448">
        <v>2</v>
      </c>
      <c r="S448">
        <v>2</v>
      </c>
      <c r="T448">
        <v>2</v>
      </c>
    </row>
    <row r="449" spans="1:20" hidden="1" x14ac:dyDescent="0.3">
      <c r="A449">
        <v>447</v>
      </c>
      <c r="B449" t="s">
        <v>23</v>
      </c>
      <c r="C449" t="s">
        <v>176</v>
      </c>
      <c r="D449" t="s">
        <v>2412</v>
      </c>
      <c r="E449" t="s">
        <v>2413</v>
      </c>
      <c r="F449" t="s">
        <v>179</v>
      </c>
      <c r="G449" t="s">
        <v>101</v>
      </c>
      <c r="H449">
        <v>4</v>
      </c>
      <c r="I449" t="s">
        <v>2074</v>
      </c>
      <c r="J449" t="s">
        <v>2075</v>
      </c>
      <c r="K449" t="s">
        <v>2074</v>
      </c>
      <c r="L449" t="s">
        <v>2076</v>
      </c>
      <c r="M449" t="s">
        <v>183</v>
      </c>
      <c r="N449">
        <v>3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hidden="1" x14ac:dyDescent="0.3">
      <c r="A450">
        <v>448</v>
      </c>
      <c r="B450" t="s">
        <v>20</v>
      </c>
      <c r="C450" t="s">
        <v>176</v>
      </c>
      <c r="D450" t="s">
        <v>1886</v>
      </c>
      <c r="E450" t="s">
        <v>2414</v>
      </c>
      <c r="F450" t="s">
        <v>179</v>
      </c>
      <c r="G450" t="s">
        <v>132</v>
      </c>
      <c r="H450">
        <v>4</v>
      </c>
      <c r="I450" t="s">
        <v>2415</v>
      </c>
      <c r="J450" t="s">
        <v>2416</v>
      </c>
      <c r="K450" t="s">
        <v>2415</v>
      </c>
      <c r="L450" t="s">
        <v>2417</v>
      </c>
      <c r="M450" t="s">
        <v>183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hidden="1" x14ac:dyDescent="0.3">
      <c r="A451">
        <v>449</v>
      </c>
      <c r="B451" t="s">
        <v>20</v>
      </c>
      <c r="C451" t="s">
        <v>176</v>
      </c>
      <c r="D451" t="s">
        <v>468</v>
      </c>
      <c r="E451" t="s">
        <v>2418</v>
      </c>
      <c r="F451" t="s">
        <v>186</v>
      </c>
      <c r="G451" t="s">
        <v>132</v>
      </c>
      <c r="H451">
        <v>4</v>
      </c>
      <c r="I451" t="s">
        <v>2419</v>
      </c>
      <c r="J451" t="s">
        <v>2420</v>
      </c>
      <c r="K451" t="s">
        <v>2419</v>
      </c>
      <c r="L451" t="s">
        <v>2421</v>
      </c>
      <c r="M451" t="s">
        <v>183</v>
      </c>
      <c r="N451">
        <v>4</v>
      </c>
      <c r="O451">
        <v>3</v>
      </c>
      <c r="P451">
        <v>3</v>
      </c>
      <c r="Q451">
        <v>2</v>
      </c>
      <c r="R451">
        <v>2</v>
      </c>
      <c r="S451">
        <v>3</v>
      </c>
      <c r="T451">
        <v>4</v>
      </c>
    </row>
    <row r="452" spans="1:20" hidden="1" x14ac:dyDescent="0.3">
      <c r="A452">
        <v>450</v>
      </c>
      <c r="B452" t="s">
        <v>23</v>
      </c>
      <c r="C452" t="s">
        <v>176</v>
      </c>
      <c r="D452" t="s">
        <v>2422</v>
      </c>
      <c r="E452" t="s">
        <v>2423</v>
      </c>
      <c r="F452" t="s">
        <v>186</v>
      </c>
      <c r="G452" t="s">
        <v>55</v>
      </c>
      <c r="H452">
        <v>4</v>
      </c>
      <c r="I452" t="s">
        <v>2399</v>
      </c>
      <c r="J452" t="s">
        <v>2400</v>
      </c>
      <c r="K452" t="s">
        <v>2399</v>
      </c>
      <c r="L452" t="s">
        <v>2401</v>
      </c>
      <c r="N452">
        <v>2</v>
      </c>
      <c r="O452">
        <v>4</v>
      </c>
      <c r="P452">
        <v>2</v>
      </c>
      <c r="Q452">
        <v>2</v>
      </c>
      <c r="R452">
        <v>2</v>
      </c>
      <c r="S452">
        <v>4</v>
      </c>
      <c r="T452">
        <v>3</v>
      </c>
    </row>
    <row r="453" spans="1:20" x14ac:dyDescent="0.3">
      <c r="A453">
        <v>451</v>
      </c>
      <c r="B453" t="s">
        <v>23</v>
      </c>
      <c r="C453" t="s">
        <v>176</v>
      </c>
      <c r="D453" t="s">
        <v>1400</v>
      </c>
      <c r="E453" t="s">
        <v>2424</v>
      </c>
      <c r="F453" t="s">
        <v>186</v>
      </c>
      <c r="G453" t="s">
        <v>116</v>
      </c>
      <c r="H453">
        <v>6</v>
      </c>
      <c r="I453" t="s">
        <v>2425</v>
      </c>
      <c r="J453" t="s">
        <v>2426</v>
      </c>
      <c r="K453" t="s">
        <v>2427</v>
      </c>
      <c r="L453" t="s">
        <v>2428</v>
      </c>
      <c r="N453">
        <v>1</v>
      </c>
      <c r="O453">
        <v>3</v>
      </c>
      <c r="P453">
        <v>3</v>
      </c>
      <c r="Q453">
        <v>2</v>
      </c>
      <c r="R453">
        <v>2</v>
      </c>
      <c r="S453">
        <v>2</v>
      </c>
      <c r="T453">
        <v>3</v>
      </c>
    </row>
    <row r="454" spans="1:20" hidden="1" x14ac:dyDescent="0.3">
      <c r="A454">
        <v>452</v>
      </c>
      <c r="B454" t="s">
        <v>20</v>
      </c>
      <c r="C454" t="s">
        <v>176</v>
      </c>
      <c r="D454" t="s">
        <v>2429</v>
      </c>
      <c r="E454" t="s">
        <v>2430</v>
      </c>
      <c r="F454" t="s">
        <v>186</v>
      </c>
      <c r="G454" t="s">
        <v>108</v>
      </c>
      <c r="H454">
        <v>4</v>
      </c>
      <c r="I454" t="s">
        <v>2431</v>
      </c>
      <c r="J454" t="s">
        <v>2432</v>
      </c>
      <c r="K454" t="s">
        <v>2431</v>
      </c>
      <c r="L454" t="s">
        <v>2433</v>
      </c>
      <c r="N454">
        <v>3</v>
      </c>
      <c r="O454">
        <v>2</v>
      </c>
      <c r="P454">
        <v>3</v>
      </c>
      <c r="Q454">
        <v>3</v>
      </c>
      <c r="R454">
        <v>4</v>
      </c>
      <c r="S454">
        <v>4</v>
      </c>
      <c r="T454">
        <v>5</v>
      </c>
    </row>
    <row r="455" spans="1:20" hidden="1" x14ac:dyDescent="0.3">
      <c r="A455">
        <v>453</v>
      </c>
      <c r="B455" t="s">
        <v>20</v>
      </c>
      <c r="C455" t="s">
        <v>176</v>
      </c>
      <c r="D455" t="s">
        <v>2434</v>
      </c>
      <c r="E455" t="s">
        <v>2435</v>
      </c>
      <c r="F455" t="s">
        <v>186</v>
      </c>
      <c r="G455" t="s">
        <v>73</v>
      </c>
      <c r="H455">
        <v>4</v>
      </c>
      <c r="I455" t="s">
        <v>2436</v>
      </c>
      <c r="J455" t="s">
        <v>2437</v>
      </c>
      <c r="K455" t="s">
        <v>2438</v>
      </c>
      <c r="L455" t="s">
        <v>2439</v>
      </c>
      <c r="M455" t="s">
        <v>183</v>
      </c>
      <c r="N455">
        <v>4</v>
      </c>
      <c r="O455">
        <v>4</v>
      </c>
      <c r="P455">
        <v>4</v>
      </c>
      <c r="Q455">
        <v>3</v>
      </c>
      <c r="R455">
        <v>3</v>
      </c>
      <c r="S455">
        <v>2</v>
      </c>
      <c r="T455">
        <v>4</v>
      </c>
    </row>
    <row r="456" spans="1:20" hidden="1" x14ac:dyDescent="0.3">
      <c r="A456">
        <v>454</v>
      </c>
      <c r="B456" t="s">
        <v>23</v>
      </c>
      <c r="C456" t="s">
        <v>176</v>
      </c>
      <c r="D456" t="s">
        <v>2440</v>
      </c>
      <c r="E456" t="s">
        <v>2441</v>
      </c>
      <c r="F456" t="s">
        <v>179</v>
      </c>
      <c r="G456" t="s">
        <v>122</v>
      </c>
      <c r="H456">
        <v>4</v>
      </c>
      <c r="I456" t="s">
        <v>2442</v>
      </c>
      <c r="J456" t="s">
        <v>2443</v>
      </c>
      <c r="K456" t="s">
        <v>2444</v>
      </c>
      <c r="L456" t="s">
        <v>2445</v>
      </c>
      <c r="M456" t="s">
        <v>183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hidden="1" x14ac:dyDescent="0.3">
      <c r="A457">
        <v>455</v>
      </c>
      <c r="B457" t="s">
        <v>20</v>
      </c>
      <c r="C457" t="s">
        <v>176</v>
      </c>
      <c r="D457" t="s">
        <v>728</v>
      </c>
      <c r="E457" t="s">
        <v>2446</v>
      </c>
      <c r="F457" t="s">
        <v>186</v>
      </c>
      <c r="G457" t="s">
        <v>51</v>
      </c>
      <c r="H457">
        <v>4</v>
      </c>
      <c r="I457" t="s">
        <v>2447</v>
      </c>
      <c r="J457" t="s">
        <v>2448</v>
      </c>
      <c r="K457" t="s">
        <v>2449</v>
      </c>
      <c r="L457" t="s">
        <v>2450</v>
      </c>
      <c r="M457" t="s">
        <v>183</v>
      </c>
      <c r="N457">
        <v>4</v>
      </c>
      <c r="O457">
        <v>3</v>
      </c>
      <c r="P457">
        <v>3</v>
      </c>
      <c r="Q457">
        <v>2</v>
      </c>
      <c r="R457">
        <v>2</v>
      </c>
      <c r="S457">
        <v>2</v>
      </c>
      <c r="T457">
        <v>3</v>
      </c>
    </row>
    <row r="458" spans="1:20" hidden="1" x14ac:dyDescent="0.3">
      <c r="A458">
        <v>456</v>
      </c>
      <c r="B458" t="s">
        <v>23</v>
      </c>
      <c r="C458" t="s">
        <v>176</v>
      </c>
      <c r="D458" t="s">
        <v>2451</v>
      </c>
      <c r="E458" t="s">
        <v>2452</v>
      </c>
      <c r="F458" t="s">
        <v>179</v>
      </c>
      <c r="G458" t="s">
        <v>116</v>
      </c>
      <c r="H458">
        <v>5</v>
      </c>
      <c r="I458" t="s">
        <v>2453</v>
      </c>
      <c r="J458" t="s">
        <v>2225</v>
      </c>
      <c r="K458" t="s">
        <v>2453</v>
      </c>
      <c r="L458" t="s">
        <v>2454</v>
      </c>
      <c r="M458" t="s">
        <v>183</v>
      </c>
      <c r="N458">
        <v>4</v>
      </c>
      <c r="O458">
        <v>3</v>
      </c>
      <c r="P458">
        <v>3</v>
      </c>
      <c r="Q458">
        <v>4</v>
      </c>
      <c r="R458">
        <v>4</v>
      </c>
      <c r="S458">
        <v>4</v>
      </c>
      <c r="T458">
        <v>4</v>
      </c>
    </row>
    <row r="459" spans="1:20" x14ac:dyDescent="0.3">
      <c r="A459">
        <v>457</v>
      </c>
      <c r="B459" t="s">
        <v>23</v>
      </c>
      <c r="C459" t="s">
        <v>176</v>
      </c>
      <c r="D459" t="s">
        <v>2455</v>
      </c>
      <c r="E459" t="s">
        <v>2456</v>
      </c>
      <c r="F459" t="s">
        <v>179</v>
      </c>
      <c r="G459" t="s">
        <v>116</v>
      </c>
      <c r="H459">
        <v>6</v>
      </c>
      <c r="I459" t="s">
        <v>2457</v>
      </c>
      <c r="J459" t="s">
        <v>2426</v>
      </c>
      <c r="K459" t="s">
        <v>2427</v>
      </c>
      <c r="L459" t="s">
        <v>2428</v>
      </c>
      <c r="M459" t="s">
        <v>183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hidden="1" x14ac:dyDescent="0.3">
      <c r="A460">
        <v>458</v>
      </c>
      <c r="B460" t="s">
        <v>20</v>
      </c>
      <c r="C460" t="s">
        <v>176</v>
      </c>
      <c r="D460" t="s">
        <v>2458</v>
      </c>
      <c r="E460" t="s">
        <v>2459</v>
      </c>
      <c r="F460" t="s">
        <v>186</v>
      </c>
      <c r="G460" t="s">
        <v>116</v>
      </c>
      <c r="H460">
        <v>5</v>
      </c>
      <c r="I460" t="s">
        <v>2460</v>
      </c>
      <c r="J460" t="s">
        <v>1126</v>
      </c>
      <c r="K460" t="s">
        <v>2460</v>
      </c>
      <c r="L460" t="s">
        <v>2461</v>
      </c>
      <c r="M460" t="s">
        <v>183</v>
      </c>
      <c r="N460">
        <v>1</v>
      </c>
      <c r="O460">
        <v>3</v>
      </c>
      <c r="P460">
        <v>2</v>
      </c>
      <c r="Q460">
        <v>1</v>
      </c>
      <c r="R460">
        <v>1</v>
      </c>
      <c r="S460">
        <v>1</v>
      </c>
      <c r="T460">
        <v>1</v>
      </c>
    </row>
    <row r="461" spans="1:20" x14ac:dyDescent="0.3">
      <c r="A461">
        <v>459</v>
      </c>
      <c r="B461" t="s">
        <v>20</v>
      </c>
      <c r="C461" t="s">
        <v>176</v>
      </c>
      <c r="D461" t="s">
        <v>2462</v>
      </c>
      <c r="E461" t="s">
        <v>2463</v>
      </c>
      <c r="F461" t="s">
        <v>179</v>
      </c>
      <c r="G461" t="s">
        <v>132</v>
      </c>
      <c r="H461">
        <v>6</v>
      </c>
      <c r="I461" t="s">
        <v>2464</v>
      </c>
      <c r="J461" t="s">
        <v>2465</v>
      </c>
      <c r="K461" t="s">
        <v>2464</v>
      </c>
      <c r="L461" t="s">
        <v>2466</v>
      </c>
      <c r="N461">
        <v>3</v>
      </c>
      <c r="O461">
        <v>3</v>
      </c>
      <c r="P461">
        <v>2</v>
      </c>
      <c r="Q461">
        <v>2</v>
      </c>
      <c r="R461">
        <v>2</v>
      </c>
      <c r="S461">
        <v>2</v>
      </c>
      <c r="T461">
        <v>2</v>
      </c>
    </row>
    <row r="462" spans="1:20" hidden="1" x14ac:dyDescent="0.3">
      <c r="A462">
        <v>460</v>
      </c>
      <c r="B462" t="s">
        <v>23</v>
      </c>
      <c r="C462" t="s">
        <v>176</v>
      </c>
      <c r="D462" t="s">
        <v>2467</v>
      </c>
      <c r="E462" t="s">
        <v>2468</v>
      </c>
      <c r="F462" t="s">
        <v>179</v>
      </c>
      <c r="G462" t="s">
        <v>116</v>
      </c>
      <c r="H462">
        <v>5</v>
      </c>
      <c r="I462" t="s">
        <v>2469</v>
      </c>
      <c r="J462" t="s">
        <v>2470</v>
      </c>
      <c r="K462" t="s">
        <v>2469</v>
      </c>
      <c r="L462" t="s">
        <v>2471</v>
      </c>
      <c r="M462" t="s">
        <v>183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</row>
    <row r="463" spans="1:20" hidden="1" x14ac:dyDescent="0.3">
      <c r="A463">
        <v>461</v>
      </c>
      <c r="B463" t="s">
        <v>23</v>
      </c>
      <c r="C463" t="s">
        <v>176</v>
      </c>
      <c r="D463" t="s">
        <v>2472</v>
      </c>
      <c r="E463" t="s">
        <v>2473</v>
      </c>
      <c r="F463" t="s">
        <v>179</v>
      </c>
      <c r="G463" t="s">
        <v>124</v>
      </c>
      <c r="H463">
        <v>5</v>
      </c>
      <c r="I463" t="s">
        <v>2474</v>
      </c>
      <c r="J463" t="s">
        <v>2475</v>
      </c>
      <c r="K463" t="s">
        <v>2474</v>
      </c>
      <c r="L463" t="s">
        <v>2476</v>
      </c>
      <c r="M463" t="s">
        <v>183</v>
      </c>
      <c r="N463">
        <v>3</v>
      </c>
      <c r="O463">
        <v>4</v>
      </c>
      <c r="P463">
        <v>3</v>
      </c>
      <c r="Q463">
        <v>3</v>
      </c>
      <c r="R463">
        <v>3</v>
      </c>
      <c r="S463">
        <v>3</v>
      </c>
      <c r="T463">
        <v>4</v>
      </c>
    </row>
    <row r="464" spans="1:20" x14ac:dyDescent="0.3">
      <c r="A464">
        <v>462</v>
      </c>
      <c r="B464" t="s">
        <v>23</v>
      </c>
      <c r="C464" t="s">
        <v>176</v>
      </c>
      <c r="D464" t="s">
        <v>2477</v>
      </c>
      <c r="E464" t="s">
        <v>2478</v>
      </c>
      <c r="F464" t="s">
        <v>179</v>
      </c>
      <c r="G464" t="s">
        <v>132</v>
      </c>
      <c r="H464">
        <v>6</v>
      </c>
      <c r="I464" t="s">
        <v>2479</v>
      </c>
      <c r="J464" t="s">
        <v>2480</v>
      </c>
      <c r="K464" t="s">
        <v>2479</v>
      </c>
      <c r="L464" t="s">
        <v>2481</v>
      </c>
      <c r="M464" t="s">
        <v>183</v>
      </c>
      <c r="N464">
        <v>2</v>
      </c>
      <c r="O464">
        <v>3</v>
      </c>
      <c r="P464">
        <v>2</v>
      </c>
      <c r="Q464">
        <v>2</v>
      </c>
      <c r="R464">
        <v>2</v>
      </c>
      <c r="S464">
        <v>2</v>
      </c>
      <c r="T464">
        <v>2</v>
      </c>
    </row>
    <row r="465" spans="1:20" hidden="1" x14ac:dyDescent="0.3">
      <c r="A465">
        <v>463</v>
      </c>
      <c r="B465" t="s">
        <v>23</v>
      </c>
      <c r="C465" t="s">
        <v>176</v>
      </c>
      <c r="D465" t="s">
        <v>2482</v>
      </c>
      <c r="E465" t="s">
        <v>2483</v>
      </c>
      <c r="F465" t="s">
        <v>186</v>
      </c>
      <c r="G465" t="s">
        <v>75</v>
      </c>
      <c r="H465">
        <v>5</v>
      </c>
      <c r="I465" t="s">
        <v>2484</v>
      </c>
      <c r="J465" t="s">
        <v>2485</v>
      </c>
      <c r="K465" t="s">
        <v>2484</v>
      </c>
      <c r="L465" t="s">
        <v>2486</v>
      </c>
      <c r="M465" t="s">
        <v>183</v>
      </c>
      <c r="N465">
        <v>4</v>
      </c>
      <c r="O465">
        <v>5</v>
      </c>
      <c r="P465">
        <v>3</v>
      </c>
      <c r="Q465">
        <v>2</v>
      </c>
      <c r="R465">
        <v>4</v>
      </c>
      <c r="S465">
        <v>3</v>
      </c>
      <c r="T465">
        <v>4</v>
      </c>
    </row>
    <row r="466" spans="1:20" hidden="1" x14ac:dyDescent="0.3">
      <c r="A466">
        <v>464</v>
      </c>
      <c r="B466" t="s">
        <v>20</v>
      </c>
      <c r="C466" t="s">
        <v>176</v>
      </c>
      <c r="D466" t="s">
        <v>2487</v>
      </c>
      <c r="E466" t="s">
        <v>2488</v>
      </c>
      <c r="F466" t="s">
        <v>179</v>
      </c>
      <c r="G466" t="s">
        <v>129</v>
      </c>
      <c r="H466">
        <v>5</v>
      </c>
      <c r="I466" t="s">
        <v>2489</v>
      </c>
      <c r="J466" t="s">
        <v>2490</v>
      </c>
      <c r="K466" t="s">
        <v>2489</v>
      </c>
      <c r="L466" t="s">
        <v>2491</v>
      </c>
      <c r="M466" t="s">
        <v>183</v>
      </c>
      <c r="N466">
        <v>2</v>
      </c>
      <c r="O466">
        <v>3</v>
      </c>
      <c r="P466">
        <v>3</v>
      </c>
      <c r="Q466">
        <v>2</v>
      </c>
      <c r="R466">
        <v>2</v>
      </c>
      <c r="S466">
        <v>3</v>
      </c>
      <c r="T466">
        <v>2</v>
      </c>
    </row>
    <row r="467" spans="1:20" hidden="1" x14ac:dyDescent="0.3">
      <c r="A467">
        <v>465</v>
      </c>
      <c r="B467" t="s">
        <v>20</v>
      </c>
      <c r="C467" t="s">
        <v>176</v>
      </c>
      <c r="D467" t="s">
        <v>2492</v>
      </c>
      <c r="E467" t="s">
        <v>2493</v>
      </c>
      <c r="F467" t="s">
        <v>186</v>
      </c>
      <c r="G467" t="s">
        <v>132</v>
      </c>
      <c r="H467">
        <v>5</v>
      </c>
      <c r="I467" t="s">
        <v>2494</v>
      </c>
      <c r="J467" t="s">
        <v>2495</v>
      </c>
      <c r="K467" t="s">
        <v>2494</v>
      </c>
      <c r="L467" t="s">
        <v>2496</v>
      </c>
      <c r="M467" t="s">
        <v>183</v>
      </c>
      <c r="N467">
        <v>3</v>
      </c>
      <c r="O467">
        <v>4</v>
      </c>
      <c r="P467">
        <v>3</v>
      </c>
      <c r="Q467">
        <v>2</v>
      </c>
      <c r="R467">
        <v>1</v>
      </c>
      <c r="S467">
        <v>3</v>
      </c>
      <c r="T467">
        <v>2</v>
      </c>
    </row>
    <row r="468" spans="1:20" hidden="1" x14ac:dyDescent="0.3">
      <c r="A468">
        <v>466</v>
      </c>
      <c r="B468" t="s">
        <v>23</v>
      </c>
      <c r="C468" t="s">
        <v>176</v>
      </c>
      <c r="D468" t="s">
        <v>2497</v>
      </c>
      <c r="E468" t="s">
        <v>2498</v>
      </c>
      <c r="F468" t="s">
        <v>186</v>
      </c>
      <c r="G468" t="s">
        <v>75</v>
      </c>
      <c r="H468">
        <v>5</v>
      </c>
      <c r="I468" t="s">
        <v>2499</v>
      </c>
      <c r="J468" t="s">
        <v>2500</v>
      </c>
      <c r="K468" t="s">
        <v>2501</v>
      </c>
      <c r="L468" t="s">
        <v>2502</v>
      </c>
      <c r="M468" t="s">
        <v>183</v>
      </c>
      <c r="N468">
        <v>4</v>
      </c>
      <c r="O468">
        <v>4</v>
      </c>
      <c r="P468">
        <v>3</v>
      </c>
      <c r="Q468">
        <v>3</v>
      </c>
      <c r="R468">
        <v>4</v>
      </c>
      <c r="S468">
        <v>4</v>
      </c>
      <c r="T468">
        <v>3</v>
      </c>
    </row>
    <row r="469" spans="1:20" hidden="1" x14ac:dyDescent="0.3">
      <c r="A469">
        <v>467</v>
      </c>
      <c r="B469" t="s">
        <v>23</v>
      </c>
      <c r="C469" t="s">
        <v>176</v>
      </c>
      <c r="D469" t="s">
        <v>2503</v>
      </c>
      <c r="E469" t="s">
        <v>2504</v>
      </c>
      <c r="F469" t="s">
        <v>179</v>
      </c>
      <c r="G469" t="s">
        <v>132</v>
      </c>
      <c r="H469">
        <v>4</v>
      </c>
      <c r="I469" t="s">
        <v>2505</v>
      </c>
      <c r="J469" t="s">
        <v>2506</v>
      </c>
      <c r="K469" t="s">
        <v>2507</v>
      </c>
      <c r="L469" t="s">
        <v>2508</v>
      </c>
      <c r="M469" t="s">
        <v>183</v>
      </c>
      <c r="N469">
        <v>4</v>
      </c>
      <c r="O469">
        <v>2</v>
      </c>
      <c r="P469">
        <v>2</v>
      </c>
      <c r="Q469">
        <v>2</v>
      </c>
      <c r="R469">
        <v>3</v>
      </c>
      <c r="S469">
        <v>3</v>
      </c>
      <c r="T469">
        <v>1</v>
      </c>
    </row>
    <row r="470" spans="1:20" hidden="1" x14ac:dyDescent="0.3">
      <c r="A470">
        <v>468</v>
      </c>
      <c r="B470" t="s">
        <v>23</v>
      </c>
      <c r="C470" t="s">
        <v>176</v>
      </c>
      <c r="D470" t="s">
        <v>2217</v>
      </c>
      <c r="E470" t="s">
        <v>2509</v>
      </c>
      <c r="F470" t="s">
        <v>186</v>
      </c>
      <c r="G470" t="s">
        <v>132</v>
      </c>
      <c r="H470">
        <v>4</v>
      </c>
      <c r="I470" t="s">
        <v>2510</v>
      </c>
      <c r="J470" t="s">
        <v>2511</v>
      </c>
      <c r="K470" t="s">
        <v>2510</v>
      </c>
      <c r="L470" t="s">
        <v>2512</v>
      </c>
      <c r="M470" t="s">
        <v>183</v>
      </c>
      <c r="N470">
        <v>4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hidden="1" x14ac:dyDescent="0.3">
      <c r="A471">
        <v>469</v>
      </c>
      <c r="B471" t="s">
        <v>23</v>
      </c>
      <c r="C471" t="s">
        <v>176</v>
      </c>
      <c r="D471" t="s">
        <v>2513</v>
      </c>
      <c r="E471" t="s">
        <v>2514</v>
      </c>
      <c r="F471" t="s">
        <v>186</v>
      </c>
      <c r="G471" t="s">
        <v>124</v>
      </c>
      <c r="H471">
        <v>4</v>
      </c>
      <c r="I471" t="s">
        <v>1359</v>
      </c>
      <c r="J471" t="s">
        <v>1360</v>
      </c>
      <c r="K471" t="s">
        <v>1359</v>
      </c>
      <c r="L471" t="s">
        <v>2515</v>
      </c>
      <c r="M471" t="s">
        <v>183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hidden="1" x14ac:dyDescent="0.3">
      <c r="A472">
        <v>470</v>
      </c>
      <c r="B472" t="s">
        <v>20</v>
      </c>
      <c r="C472" t="s">
        <v>176</v>
      </c>
      <c r="D472" t="s">
        <v>2516</v>
      </c>
      <c r="E472" t="s">
        <v>2517</v>
      </c>
      <c r="F472" t="s">
        <v>179</v>
      </c>
      <c r="G472" t="s">
        <v>132</v>
      </c>
      <c r="H472">
        <v>4</v>
      </c>
      <c r="I472" t="s">
        <v>2518</v>
      </c>
      <c r="J472" t="s">
        <v>2519</v>
      </c>
      <c r="K472" t="s">
        <v>2520</v>
      </c>
      <c r="L472" t="s">
        <v>2521</v>
      </c>
      <c r="M472" t="s">
        <v>183</v>
      </c>
      <c r="N472">
        <v>2</v>
      </c>
      <c r="O472">
        <v>3</v>
      </c>
      <c r="P472">
        <v>2</v>
      </c>
      <c r="Q472">
        <v>2</v>
      </c>
      <c r="R472">
        <v>2</v>
      </c>
      <c r="S472">
        <v>2</v>
      </c>
      <c r="T472">
        <v>2</v>
      </c>
    </row>
    <row r="473" spans="1:20" hidden="1" x14ac:dyDescent="0.3">
      <c r="A473">
        <v>471</v>
      </c>
      <c r="B473" t="s">
        <v>23</v>
      </c>
      <c r="C473" t="s">
        <v>176</v>
      </c>
      <c r="D473" t="s">
        <v>2522</v>
      </c>
      <c r="E473" t="s">
        <v>2523</v>
      </c>
      <c r="F473" t="s">
        <v>186</v>
      </c>
      <c r="G473" t="s">
        <v>101</v>
      </c>
      <c r="H473">
        <v>4</v>
      </c>
      <c r="I473" t="s">
        <v>2524</v>
      </c>
      <c r="J473" t="s">
        <v>261</v>
      </c>
      <c r="K473" t="s">
        <v>2525</v>
      </c>
      <c r="L473" t="s">
        <v>2526</v>
      </c>
      <c r="M473" t="s">
        <v>183</v>
      </c>
      <c r="N473">
        <v>3</v>
      </c>
      <c r="O473">
        <v>3</v>
      </c>
      <c r="P473">
        <v>3</v>
      </c>
      <c r="Q473">
        <v>2</v>
      </c>
      <c r="R473">
        <v>3</v>
      </c>
      <c r="S473">
        <v>3</v>
      </c>
      <c r="T473">
        <v>2</v>
      </c>
    </row>
    <row r="474" spans="1:20" hidden="1" x14ac:dyDescent="0.3">
      <c r="A474">
        <v>472</v>
      </c>
      <c r="B474" t="s">
        <v>20</v>
      </c>
      <c r="C474" t="s">
        <v>176</v>
      </c>
      <c r="D474" t="s">
        <v>2527</v>
      </c>
      <c r="E474" t="s">
        <v>2528</v>
      </c>
      <c r="F474" t="s">
        <v>186</v>
      </c>
      <c r="G474" t="s">
        <v>132</v>
      </c>
      <c r="H474">
        <v>4</v>
      </c>
      <c r="I474" t="s">
        <v>2529</v>
      </c>
      <c r="J474" t="s">
        <v>2530</v>
      </c>
      <c r="K474" t="s">
        <v>2529</v>
      </c>
      <c r="L474" t="s">
        <v>2531</v>
      </c>
      <c r="M474" t="s">
        <v>183</v>
      </c>
      <c r="N474">
        <v>3</v>
      </c>
      <c r="O474">
        <v>2</v>
      </c>
      <c r="P474">
        <v>2</v>
      </c>
      <c r="Q474">
        <v>2</v>
      </c>
      <c r="R474">
        <v>5</v>
      </c>
      <c r="S474">
        <v>2</v>
      </c>
      <c r="T474">
        <v>2</v>
      </c>
    </row>
    <row r="475" spans="1:20" x14ac:dyDescent="0.3">
      <c r="A475">
        <v>473</v>
      </c>
      <c r="B475" t="s">
        <v>23</v>
      </c>
      <c r="C475" t="s">
        <v>176</v>
      </c>
      <c r="D475" t="s">
        <v>2532</v>
      </c>
      <c r="E475" t="s">
        <v>2533</v>
      </c>
      <c r="F475" t="s">
        <v>179</v>
      </c>
      <c r="G475" t="s">
        <v>132</v>
      </c>
      <c r="H475">
        <v>6</v>
      </c>
      <c r="I475" t="s">
        <v>2534</v>
      </c>
      <c r="J475" t="s">
        <v>2535</v>
      </c>
      <c r="K475" t="s">
        <v>2534</v>
      </c>
      <c r="L475" t="s">
        <v>2536</v>
      </c>
      <c r="M475" t="s">
        <v>183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</row>
    <row r="476" spans="1:20" hidden="1" x14ac:dyDescent="0.3">
      <c r="A476">
        <v>474</v>
      </c>
      <c r="B476" t="s">
        <v>23</v>
      </c>
      <c r="C476" t="s">
        <v>176</v>
      </c>
      <c r="D476" t="s">
        <v>1426</v>
      </c>
      <c r="E476" t="s">
        <v>2537</v>
      </c>
      <c r="F476" t="s">
        <v>179</v>
      </c>
      <c r="G476" t="s">
        <v>132</v>
      </c>
      <c r="H476">
        <v>4</v>
      </c>
      <c r="I476" t="s">
        <v>2538</v>
      </c>
      <c r="J476" t="s">
        <v>2539</v>
      </c>
      <c r="K476" t="s">
        <v>2538</v>
      </c>
      <c r="L476" t="s">
        <v>2540</v>
      </c>
      <c r="M476" t="s">
        <v>183</v>
      </c>
      <c r="N476">
        <v>3</v>
      </c>
      <c r="O476">
        <v>3</v>
      </c>
      <c r="P476">
        <v>3</v>
      </c>
      <c r="Q476">
        <v>1</v>
      </c>
      <c r="R476">
        <v>1</v>
      </c>
      <c r="S476">
        <v>1</v>
      </c>
      <c r="T476">
        <v>3</v>
      </c>
    </row>
    <row r="477" spans="1:20" hidden="1" x14ac:dyDescent="0.3">
      <c r="A477">
        <v>475</v>
      </c>
      <c r="B477" t="s">
        <v>23</v>
      </c>
      <c r="C477" t="s">
        <v>176</v>
      </c>
      <c r="D477" t="s">
        <v>2541</v>
      </c>
      <c r="E477" t="s">
        <v>2542</v>
      </c>
      <c r="F477" t="s">
        <v>179</v>
      </c>
      <c r="G477" t="s">
        <v>121</v>
      </c>
      <c r="H477">
        <v>5</v>
      </c>
      <c r="I477" t="s">
        <v>2543</v>
      </c>
      <c r="J477" t="s">
        <v>2544</v>
      </c>
      <c r="K477" t="s">
        <v>2543</v>
      </c>
      <c r="L477" t="s">
        <v>2545</v>
      </c>
      <c r="M477" t="s">
        <v>183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hidden="1" x14ac:dyDescent="0.3">
      <c r="A478">
        <v>476</v>
      </c>
      <c r="B478" t="s">
        <v>23</v>
      </c>
      <c r="C478" t="s">
        <v>176</v>
      </c>
      <c r="D478" t="s">
        <v>2546</v>
      </c>
      <c r="E478" t="s">
        <v>2547</v>
      </c>
      <c r="F478" t="s">
        <v>186</v>
      </c>
      <c r="G478" t="s">
        <v>114</v>
      </c>
      <c r="H478">
        <v>4</v>
      </c>
      <c r="I478" t="s">
        <v>2548</v>
      </c>
      <c r="J478" t="s">
        <v>2549</v>
      </c>
      <c r="K478" t="s">
        <v>2548</v>
      </c>
      <c r="L478" t="s">
        <v>2550</v>
      </c>
      <c r="M478" t="s">
        <v>183</v>
      </c>
      <c r="N478">
        <v>4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</row>
    <row r="479" spans="1:20" hidden="1" x14ac:dyDescent="0.3">
      <c r="A479">
        <v>477</v>
      </c>
      <c r="B479" t="s">
        <v>23</v>
      </c>
      <c r="C479" t="s">
        <v>176</v>
      </c>
      <c r="D479" t="s">
        <v>2551</v>
      </c>
      <c r="E479" t="s">
        <v>2552</v>
      </c>
      <c r="F479" t="s">
        <v>186</v>
      </c>
      <c r="G479" t="s">
        <v>132</v>
      </c>
      <c r="H479">
        <v>4</v>
      </c>
      <c r="I479" t="s">
        <v>2553</v>
      </c>
      <c r="J479" t="s">
        <v>2554</v>
      </c>
      <c r="K479" t="s">
        <v>2555</v>
      </c>
      <c r="L479" t="s">
        <v>2556</v>
      </c>
      <c r="M479" t="s">
        <v>183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">
      <c r="A480">
        <v>478</v>
      </c>
      <c r="B480" t="s">
        <v>20</v>
      </c>
      <c r="C480" t="s">
        <v>176</v>
      </c>
      <c r="D480" t="s">
        <v>2557</v>
      </c>
      <c r="E480" t="s">
        <v>2558</v>
      </c>
      <c r="F480" t="s">
        <v>179</v>
      </c>
      <c r="G480" t="s">
        <v>121</v>
      </c>
      <c r="H480">
        <v>6</v>
      </c>
      <c r="I480" t="s">
        <v>2559</v>
      </c>
      <c r="J480" t="s">
        <v>2560</v>
      </c>
      <c r="K480" t="s">
        <v>2559</v>
      </c>
      <c r="L480" t="s">
        <v>2561</v>
      </c>
      <c r="M480" t="s">
        <v>183</v>
      </c>
      <c r="N480">
        <v>1</v>
      </c>
      <c r="O480">
        <v>1</v>
      </c>
      <c r="P480">
        <v>1</v>
      </c>
      <c r="Q480">
        <v>1</v>
      </c>
      <c r="R480">
        <v>3</v>
      </c>
      <c r="S480">
        <v>1</v>
      </c>
      <c r="T480">
        <v>3</v>
      </c>
    </row>
    <row r="481" spans="1:20" hidden="1" x14ac:dyDescent="0.3">
      <c r="A481">
        <v>479</v>
      </c>
      <c r="B481" t="s">
        <v>23</v>
      </c>
      <c r="C481" t="s">
        <v>176</v>
      </c>
      <c r="D481" t="s">
        <v>2562</v>
      </c>
      <c r="E481" t="s">
        <v>2563</v>
      </c>
      <c r="F481" t="s">
        <v>179</v>
      </c>
      <c r="G481" t="s">
        <v>18</v>
      </c>
      <c r="H481">
        <v>4</v>
      </c>
      <c r="I481" t="s">
        <v>2564</v>
      </c>
      <c r="J481" t="s">
        <v>2565</v>
      </c>
      <c r="K481" t="s">
        <v>2564</v>
      </c>
      <c r="L481" t="s">
        <v>2566</v>
      </c>
      <c r="M481" t="s">
        <v>183</v>
      </c>
      <c r="N481">
        <v>2</v>
      </c>
      <c r="O481">
        <v>2</v>
      </c>
      <c r="P481">
        <v>2</v>
      </c>
      <c r="Q481">
        <v>2</v>
      </c>
      <c r="R481">
        <v>1</v>
      </c>
      <c r="S481">
        <v>1</v>
      </c>
      <c r="T481">
        <v>1</v>
      </c>
    </row>
    <row r="482" spans="1:20" x14ac:dyDescent="0.3">
      <c r="A482">
        <v>480</v>
      </c>
      <c r="B482" t="s">
        <v>23</v>
      </c>
      <c r="C482" t="s">
        <v>176</v>
      </c>
      <c r="D482" t="s">
        <v>2567</v>
      </c>
      <c r="E482" t="s">
        <v>2568</v>
      </c>
      <c r="F482" t="s">
        <v>186</v>
      </c>
      <c r="G482" t="s">
        <v>132</v>
      </c>
      <c r="H482">
        <v>6</v>
      </c>
      <c r="I482" t="s">
        <v>2569</v>
      </c>
      <c r="J482" t="s">
        <v>2570</v>
      </c>
      <c r="K482" t="s">
        <v>2569</v>
      </c>
      <c r="L482" t="s">
        <v>2571</v>
      </c>
      <c r="M482" t="s">
        <v>183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</row>
    <row r="483" spans="1:20" hidden="1" x14ac:dyDescent="0.3">
      <c r="A483">
        <v>481</v>
      </c>
      <c r="B483" t="s">
        <v>20</v>
      </c>
      <c r="C483" t="s">
        <v>176</v>
      </c>
      <c r="D483" t="s">
        <v>2572</v>
      </c>
      <c r="E483" t="s">
        <v>2573</v>
      </c>
      <c r="F483" t="s">
        <v>186</v>
      </c>
      <c r="G483" t="s">
        <v>132</v>
      </c>
      <c r="H483">
        <v>4</v>
      </c>
      <c r="I483" t="s">
        <v>2569</v>
      </c>
      <c r="J483" t="s">
        <v>2574</v>
      </c>
      <c r="K483" t="s">
        <v>2575</v>
      </c>
      <c r="L483" t="s">
        <v>2576</v>
      </c>
      <c r="M483" t="s">
        <v>183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</row>
    <row r="484" spans="1:20" hidden="1" x14ac:dyDescent="0.3">
      <c r="A484">
        <v>482</v>
      </c>
      <c r="B484" t="s">
        <v>23</v>
      </c>
      <c r="C484" t="s">
        <v>176</v>
      </c>
      <c r="D484" t="s">
        <v>2577</v>
      </c>
      <c r="E484" t="s">
        <v>2578</v>
      </c>
      <c r="F484" t="s">
        <v>186</v>
      </c>
      <c r="G484" t="s">
        <v>108</v>
      </c>
      <c r="H484">
        <v>5</v>
      </c>
      <c r="I484" t="s">
        <v>2579</v>
      </c>
      <c r="J484" t="s">
        <v>2580</v>
      </c>
      <c r="K484" t="s">
        <v>2579</v>
      </c>
      <c r="L484" t="s">
        <v>2581</v>
      </c>
      <c r="M484" t="s">
        <v>183</v>
      </c>
      <c r="N484">
        <v>2</v>
      </c>
      <c r="O484">
        <v>5</v>
      </c>
      <c r="P484">
        <v>5</v>
      </c>
      <c r="Q484">
        <v>2</v>
      </c>
      <c r="R484">
        <v>4</v>
      </c>
      <c r="S484">
        <v>2</v>
      </c>
      <c r="T484">
        <v>5</v>
      </c>
    </row>
    <row r="485" spans="1:20" hidden="1" x14ac:dyDescent="0.3">
      <c r="A485">
        <v>483</v>
      </c>
      <c r="B485" t="s">
        <v>23</v>
      </c>
      <c r="C485" t="s">
        <v>176</v>
      </c>
      <c r="D485" t="s">
        <v>1323</v>
      </c>
      <c r="E485" t="s">
        <v>2582</v>
      </c>
      <c r="F485" t="s">
        <v>186</v>
      </c>
      <c r="G485" t="s">
        <v>116</v>
      </c>
      <c r="H485">
        <v>4</v>
      </c>
      <c r="I485" t="s">
        <v>2583</v>
      </c>
      <c r="J485" t="s">
        <v>2584</v>
      </c>
      <c r="K485" t="s">
        <v>2583</v>
      </c>
      <c r="L485" t="s">
        <v>2585</v>
      </c>
      <c r="M485" t="s">
        <v>183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</row>
    <row r="486" spans="1:20" x14ac:dyDescent="0.3">
      <c r="A486">
        <v>484</v>
      </c>
      <c r="B486" t="s">
        <v>23</v>
      </c>
      <c r="C486" t="s">
        <v>176</v>
      </c>
      <c r="D486" t="s">
        <v>2586</v>
      </c>
      <c r="E486" t="s">
        <v>2587</v>
      </c>
      <c r="F486" t="s">
        <v>186</v>
      </c>
      <c r="G486" t="s">
        <v>18</v>
      </c>
      <c r="H486">
        <v>6</v>
      </c>
      <c r="I486" t="s">
        <v>2564</v>
      </c>
      <c r="J486" t="s">
        <v>2565</v>
      </c>
      <c r="K486" t="s">
        <v>2564</v>
      </c>
      <c r="L486" t="s">
        <v>2566</v>
      </c>
      <c r="M486" t="s">
        <v>183</v>
      </c>
      <c r="N486">
        <v>3</v>
      </c>
      <c r="O486">
        <v>3</v>
      </c>
      <c r="P486">
        <v>3</v>
      </c>
      <c r="Q486">
        <v>2</v>
      </c>
      <c r="R486">
        <v>1</v>
      </c>
      <c r="S486">
        <v>1</v>
      </c>
      <c r="T486">
        <v>1</v>
      </c>
    </row>
    <row r="487" spans="1:20" hidden="1" x14ac:dyDescent="0.3">
      <c r="A487">
        <v>485</v>
      </c>
      <c r="B487" t="s">
        <v>23</v>
      </c>
      <c r="C487" t="s">
        <v>176</v>
      </c>
      <c r="D487" t="s">
        <v>2588</v>
      </c>
      <c r="E487" t="s">
        <v>2589</v>
      </c>
      <c r="F487" t="s">
        <v>186</v>
      </c>
      <c r="G487" t="s">
        <v>108</v>
      </c>
      <c r="H487">
        <v>4</v>
      </c>
      <c r="I487" t="s">
        <v>2590</v>
      </c>
      <c r="J487" t="s">
        <v>2167</v>
      </c>
      <c r="K487" t="s">
        <v>2590</v>
      </c>
      <c r="L487" t="s">
        <v>2591</v>
      </c>
      <c r="M487" t="s">
        <v>183</v>
      </c>
      <c r="N487">
        <v>2</v>
      </c>
      <c r="O487">
        <v>2</v>
      </c>
      <c r="P487">
        <v>2</v>
      </c>
      <c r="Q487">
        <v>1</v>
      </c>
      <c r="R487">
        <v>1</v>
      </c>
      <c r="S487">
        <v>2</v>
      </c>
      <c r="T487">
        <v>2</v>
      </c>
    </row>
    <row r="488" spans="1:20" hidden="1" x14ac:dyDescent="0.3">
      <c r="A488">
        <v>486</v>
      </c>
      <c r="B488" t="s">
        <v>20</v>
      </c>
      <c r="C488" t="s">
        <v>176</v>
      </c>
      <c r="D488" t="s">
        <v>2592</v>
      </c>
      <c r="E488" t="s">
        <v>2593</v>
      </c>
      <c r="F488" t="s">
        <v>186</v>
      </c>
      <c r="G488" t="s">
        <v>125</v>
      </c>
      <c r="H488">
        <v>4</v>
      </c>
      <c r="I488" t="s">
        <v>2594</v>
      </c>
      <c r="J488" t="s">
        <v>2595</v>
      </c>
      <c r="K488" t="s">
        <v>2594</v>
      </c>
      <c r="L488" t="s">
        <v>2596</v>
      </c>
      <c r="M488" t="s">
        <v>183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</row>
    <row r="489" spans="1:20" hidden="1" x14ac:dyDescent="0.3">
      <c r="A489">
        <v>487</v>
      </c>
      <c r="B489" t="s">
        <v>20</v>
      </c>
      <c r="C489" t="s">
        <v>176</v>
      </c>
      <c r="D489" t="s">
        <v>2597</v>
      </c>
      <c r="E489" t="s">
        <v>2598</v>
      </c>
      <c r="F489" t="s">
        <v>179</v>
      </c>
      <c r="G489" t="s">
        <v>124</v>
      </c>
      <c r="H489">
        <v>4</v>
      </c>
      <c r="I489" t="s">
        <v>2599</v>
      </c>
      <c r="J489" t="s">
        <v>2600</v>
      </c>
      <c r="K489" t="s">
        <v>2599</v>
      </c>
      <c r="L489" t="s">
        <v>2601</v>
      </c>
      <c r="M489" t="s">
        <v>183</v>
      </c>
      <c r="N489">
        <v>2</v>
      </c>
      <c r="O489">
        <v>2</v>
      </c>
      <c r="P489">
        <v>2</v>
      </c>
      <c r="Q489">
        <v>1</v>
      </c>
      <c r="R489">
        <v>2</v>
      </c>
      <c r="S489">
        <v>2</v>
      </c>
      <c r="T489">
        <v>2</v>
      </c>
    </row>
    <row r="490" spans="1:20" hidden="1" x14ac:dyDescent="0.3">
      <c r="A490">
        <v>488</v>
      </c>
      <c r="B490" t="s">
        <v>20</v>
      </c>
      <c r="C490" t="s">
        <v>176</v>
      </c>
      <c r="D490" t="s">
        <v>2602</v>
      </c>
      <c r="E490" t="s">
        <v>2603</v>
      </c>
      <c r="F490" t="s">
        <v>179</v>
      </c>
      <c r="G490" t="s">
        <v>116</v>
      </c>
      <c r="H490">
        <v>4</v>
      </c>
      <c r="I490" t="s">
        <v>2604</v>
      </c>
      <c r="J490" t="s">
        <v>2605</v>
      </c>
      <c r="K490" t="s">
        <v>2606</v>
      </c>
      <c r="L490" t="s">
        <v>2607</v>
      </c>
      <c r="M490" t="s">
        <v>183</v>
      </c>
      <c r="N490">
        <v>4</v>
      </c>
      <c r="O490">
        <v>3</v>
      </c>
      <c r="P490">
        <v>3</v>
      </c>
      <c r="Q490">
        <v>3</v>
      </c>
      <c r="R490">
        <v>2</v>
      </c>
      <c r="S490">
        <v>2</v>
      </c>
      <c r="T490">
        <v>3</v>
      </c>
    </row>
    <row r="491" spans="1:20" hidden="1" x14ac:dyDescent="0.3">
      <c r="A491">
        <v>489</v>
      </c>
      <c r="B491" t="s">
        <v>23</v>
      </c>
      <c r="C491" t="s">
        <v>176</v>
      </c>
      <c r="D491" t="s">
        <v>2608</v>
      </c>
      <c r="E491" t="s">
        <v>2609</v>
      </c>
      <c r="F491" t="s">
        <v>186</v>
      </c>
      <c r="G491" t="s">
        <v>129</v>
      </c>
      <c r="H491">
        <v>4</v>
      </c>
      <c r="I491" t="s">
        <v>2610</v>
      </c>
      <c r="J491" t="s">
        <v>2611</v>
      </c>
      <c r="K491" t="s">
        <v>2610</v>
      </c>
      <c r="L491" t="s">
        <v>2612</v>
      </c>
      <c r="M491" t="s">
        <v>183</v>
      </c>
      <c r="N491">
        <v>2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hidden="1" x14ac:dyDescent="0.3">
      <c r="A492">
        <v>490</v>
      </c>
      <c r="B492" t="s">
        <v>23</v>
      </c>
      <c r="C492" t="s">
        <v>176</v>
      </c>
      <c r="D492" t="s">
        <v>2613</v>
      </c>
      <c r="E492" t="s">
        <v>2614</v>
      </c>
      <c r="F492" t="s">
        <v>179</v>
      </c>
      <c r="G492" t="s">
        <v>132</v>
      </c>
      <c r="H492">
        <v>4</v>
      </c>
      <c r="I492" t="s">
        <v>2615</v>
      </c>
      <c r="J492" t="s">
        <v>2539</v>
      </c>
      <c r="K492" t="s">
        <v>2538</v>
      </c>
      <c r="L492" t="s">
        <v>2616</v>
      </c>
      <c r="M492" t="s">
        <v>183</v>
      </c>
      <c r="N492">
        <v>3</v>
      </c>
      <c r="O492">
        <v>3</v>
      </c>
      <c r="P492">
        <v>3</v>
      </c>
      <c r="Q492">
        <v>1</v>
      </c>
      <c r="R492">
        <v>1</v>
      </c>
      <c r="S492">
        <v>1</v>
      </c>
      <c r="T492">
        <v>3</v>
      </c>
    </row>
    <row r="493" spans="1:20" x14ac:dyDescent="0.3">
      <c r="A493">
        <v>491</v>
      </c>
      <c r="B493" t="s">
        <v>23</v>
      </c>
      <c r="C493" t="s">
        <v>176</v>
      </c>
      <c r="D493" t="s">
        <v>2617</v>
      </c>
      <c r="E493" t="s">
        <v>2618</v>
      </c>
      <c r="F493" t="s">
        <v>186</v>
      </c>
      <c r="G493" t="s">
        <v>116</v>
      </c>
      <c r="H493">
        <v>6</v>
      </c>
      <c r="I493" t="s">
        <v>2619</v>
      </c>
      <c r="J493" t="s">
        <v>2620</v>
      </c>
      <c r="K493" t="s">
        <v>2619</v>
      </c>
      <c r="L493" t="s">
        <v>2621</v>
      </c>
      <c r="M493" t="s">
        <v>183</v>
      </c>
      <c r="N493">
        <v>2</v>
      </c>
      <c r="O493">
        <v>1</v>
      </c>
      <c r="P493">
        <v>1</v>
      </c>
      <c r="Q493">
        <v>1</v>
      </c>
      <c r="R493">
        <v>1</v>
      </c>
      <c r="S493">
        <v>2</v>
      </c>
      <c r="T493">
        <v>2</v>
      </c>
    </row>
    <row r="494" spans="1:20" hidden="1" x14ac:dyDescent="0.3">
      <c r="A494">
        <v>492</v>
      </c>
      <c r="B494" t="s">
        <v>20</v>
      </c>
      <c r="C494" t="s">
        <v>176</v>
      </c>
      <c r="D494" t="s">
        <v>2622</v>
      </c>
      <c r="E494" t="s">
        <v>2623</v>
      </c>
      <c r="F494" t="s">
        <v>186</v>
      </c>
      <c r="G494" t="s">
        <v>108</v>
      </c>
      <c r="H494">
        <v>4</v>
      </c>
      <c r="I494" t="s">
        <v>2624</v>
      </c>
      <c r="J494" t="s">
        <v>2625</v>
      </c>
      <c r="K494" t="s">
        <v>2624</v>
      </c>
      <c r="L494" t="s">
        <v>2626</v>
      </c>
      <c r="M494" t="s">
        <v>183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hidden="1" x14ac:dyDescent="0.3">
      <c r="A495">
        <v>493</v>
      </c>
      <c r="B495" t="s">
        <v>23</v>
      </c>
      <c r="C495" t="s">
        <v>176</v>
      </c>
      <c r="D495" t="s">
        <v>2627</v>
      </c>
      <c r="E495" t="s">
        <v>2628</v>
      </c>
      <c r="F495" t="s">
        <v>186</v>
      </c>
      <c r="G495" t="s">
        <v>116</v>
      </c>
      <c r="H495">
        <v>5</v>
      </c>
      <c r="I495" t="s">
        <v>2629</v>
      </c>
      <c r="J495" t="s">
        <v>2630</v>
      </c>
      <c r="K495" t="s">
        <v>2629</v>
      </c>
      <c r="L495" t="s">
        <v>2631</v>
      </c>
      <c r="M495" t="s">
        <v>183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">
      <c r="A496">
        <v>494</v>
      </c>
      <c r="B496" t="s">
        <v>20</v>
      </c>
      <c r="C496" t="s">
        <v>176</v>
      </c>
      <c r="D496" t="s">
        <v>2632</v>
      </c>
      <c r="E496" t="s">
        <v>2633</v>
      </c>
      <c r="F496" t="s">
        <v>186</v>
      </c>
      <c r="G496" t="s">
        <v>132</v>
      </c>
      <c r="H496">
        <v>6</v>
      </c>
      <c r="I496" t="s">
        <v>2634</v>
      </c>
      <c r="J496" t="s">
        <v>2635</v>
      </c>
      <c r="K496" t="s">
        <v>2634</v>
      </c>
      <c r="L496" t="s">
        <v>2636</v>
      </c>
      <c r="M496" t="s">
        <v>183</v>
      </c>
      <c r="N496">
        <v>3</v>
      </c>
      <c r="O496">
        <v>4</v>
      </c>
      <c r="P496">
        <v>3</v>
      </c>
      <c r="Q496">
        <v>2</v>
      </c>
      <c r="R496">
        <v>2</v>
      </c>
      <c r="S496">
        <v>3</v>
      </c>
      <c r="T496">
        <v>3</v>
      </c>
    </row>
  </sheetData>
  <autoFilter ref="A2:T496" xr:uid="{00000000-0001-0000-0300-000000000000}">
    <filterColumn colId="7">
      <filters>
        <filter val="6"/>
      </filters>
    </filterColumn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T378"/>
  <sheetViews>
    <sheetView topLeftCell="A293" workbookViewId="0">
      <selection activeCell="L382" sqref="L382"/>
    </sheetView>
  </sheetViews>
  <sheetFormatPr defaultRowHeight="16.5" x14ac:dyDescent="0.3"/>
  <sheetData>
    <row r="1" spans="1:20" x14ac:dyDescent="0.3">
      <c r="A1" t="s">
        <v>2637</v>
      </c>
    </row>
    <row r="2" spans="1:20" x14ac:dyDescent="0.3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146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</row>
    <row r="3" spans="1:20" x14ac:dyDescent="0.3">
      <c r="A3">
        <v>1</v>
      </c>
      <c r="B3" t="s">
        <v>20</v>
      </c>
      <c r="C3" t="s">
        <v>176</v>
      </c>
      <c r="D3" t="s">
        <v>2638</v>
      </c>
      <c r="E3" t="s">
        <v>2639</v>
      </c>
      <c r="F3" t="s">
        <v>186</v>
      </c>
      <c r="G3" t="s">
        <v>93</v>
      </c>
      <c r="H3">
        <v>6</v>
      </c>
      <c r="I3" t="s">
        <v>2640</v>
      </c>
      <c r="J3" t="s">
        <v>2641</v>
      </c>
      <c r="K3" t="s">
        <v>2642</v>
      </c>
      <c r="L3" t="s">
        <v>2643</v>
      </c>
      <c r="M3" t="s">
        <v>183</v>
      </c>
      <c r="N3">
        <v>2</v>
      </c>
      <c r="O3">
        <v>1</v>
      </c>
      <c r="P3">
        <v>5</v>
      </c>
      <c r="Q3">
        <v>1</v>
      </c>
      <c r="R3">
        <v>1</v>
      </c>
      <c r="S3">
        <v>1</v>
      </c>
      <c r="T3">
        <v>1</v>
      </c>
    </row>
    <row r="4" spans="1:20" x14ac:dyDescent="0.3">
      <c r="A4">
        <v>2</v>
      </c>
      <c r="B4" t="s">
        <v>20</v>
      </c>
      <c r="C4" t="s">
        <v>176</v>
      </c>
      <c r="D4" t="s">
        <v>1719</v>
      </c>
      <c r="E4" t="s">
        <v>2644</v>
      </c>
      <c r="F4" t="s">
        <v>186</v>
      </c>
      <c r="G4" t="s">
        <v>36</v>
      </c>
      <c r="H4">
        <v>6</v>
      </c>
      <c r="I4" t="s">
        <v>2645</v>
      </c>
      <c r="J4" t="s">
        <v>2646</v>
      </c>
      <c r="K4" t="s">
        <v>2647</v>
      </c>
      <c r="L4" t="s">
        <v>2648</v>
      </c>
      <c r="M4" t="s">
        <v>183</v>
      </c>
      <c r="N4">
        <v>3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</row>
    <row r="5" spans="1:20" hidden="1" x14ac:dyDescent="0.3">
      <c r="A5">
        <v>3</v>
      </c>
      <c r="B5" t="s">
        <v>20</v>
      </c>
      <c r="C5" t="s">
        <v>2649</v>
      </c>
      <c r="D5" t="s">
        <v>1185</v>
      </c>
      <c r="E5" t="s">
        <v>1186</v>
      </c>
      <c r="F5" t="s">
        <v>186</v>
      </c>
      <c r="G5" t="s">
        <v>112</v>
      </c>
      <c r="H5">
        <v>4</v>
      </c>
      <c r="I5" t="s">
        <v>1187</v>
      </c>
      <c r="J5" t="s">
        <v>1188</v>
      </c>
      <c r="K5" t="s">
        <v>1187</v>
      </c>
      <c r="L5" t="s">
        <v>1189</v>
      </c>
      <c r="M5" t="s">
        <v>183</v>
      </c>
      <c r="N5">
        <v>3</v>
      </c>
      <c r="O5">
        <v>1</v>
      </c>
      <c r="P5">
        <v>3</v>
      </c>
      <c r="Q5">
        <v>1</v>
      </c>
      <c r="R5">
        <v>1</v>
      </c>
      <c r="S5">
        <v>1</v>
      </c>
      <c r="T5">
        <v>1</v>
      </c>
    </row>
    <row r="6" spans="1:20" hidden="1" x14ac:dyDescent="0.3">
      <c r="A6">
        <v>4</v>
      </c>
      <c r="B6" t="s">
        <v>23</v>
      </c>
      <c r="C6" t="s">
        <v>176</v>
      </c>
      <c r="D6" t="s">
        <v>2650</v>
      </c>
      <c r="E6" t="s">
        <v>2651</v>
      </c>
      <c r="F6" t="s">
        <v>179</v>
      </c>
      <c r="G6" t="s">
        <v>111</v>
      </c>
      <c r="H6">
        <v>4</v>
      </c>
      <c r="I6" t="s">
        <v>2652</v>
      </c>
      <c r="J6" t="s">
        <v>2653</v>
      </c>
      <c r="K6" t="s">
        <v>2652</v>
      </c>
      <c r="L6" t="s">
        <v>2654</v>
      </c>
      <c r="M6" t="s">
        <v>183</v>
      </c>
      <c r="N6">
        <v>2</v>
      </c>
      <c r="O6">
        <v>4</v>
      </c>
      <c r="P6">
        <v>4</v>
      </c>
      <c r="Q6">
        <v>2</v>
      </c>
      <c r="R6">
        <v>2</v>
      </c>
      <c r="S6">
        <v>2</v>
      </c>
      <c r="T6">
        <v>4</v>
      </c>
    </row>
    <row r="7" spans="1:20" hidden="1" x14ac:dyDescent="0.3">
      <c r="A7">
        <v>5</v>
      </c>
      <c r="B7" t="s">
        <v>23</v>
      </c>
      <c r="C7" t="s">
        <v>2649</v>
      </c>
      <c r="D7" t="s">
        <v>211</v>
      </c>
      <c r="E7" t="s">
        <v>212</v>
      </c>
      <c r="F7" t="s">
        <v>186</v>
      </c>
      <c r="G7" t="s">
        <v>213</v>
      </c>
      <c r="H7">
        <v>4</v>
      </c>
      <c r="I7" t="s">
        <v>214</v>
      </c>
      <c r="J7" t="s">
        <v>215</v>
      </c>
      <c r="K7" t="s">
        <v>214</v>
      </c>
      <c r="L7" t="s">
        <v>216</v>
      </c>
      <c r="M7" t="s">
        <v>183</v>
      </c>
      <c r="N7">
        <v>3</v>
      </c>
      <c r="O7">
        <v>2</v>
      </c>
      <c r="P7">
        <v>2</v>
      </c>
      <c r="Q7">
        <v>2</v>
      </c>
      <c r="R7">
        <v>3</v>
      </c>
      <c r="S7">
        <v>2</v>
      </c>
      <c r="T7">
        <v>3</v>
      </c>
    </row>
    <row r="8" spans="1:20" hidden="1" x14ac:dyDescent="0.3">
      <c r="A8">
        <v>6</v>
      </c>
      <c r="B8" t="s">
        <v>20</v>
      </c>
      <c r="C8" t="s">
        <v>2649</v>
      </c>
      <c r="D8" t="s">
        <v>389</v>
      </c>
      <c r="E8" t="s">
        <v>390</v>
      </c>
      <c r="F8" t="s">
        <v>179</v>
      </c>
      <c r="G8" t="s">
        <v>391</v>
      </c>
      <c r="H8">
        <v>3</v>
      </c>
      <c r="I8" t="s">
        <v>392</v>
      </c>
      <c r="J8" t="s">
        <v>393</v>
      </c>
      <c r="K8" t="s">
        <v>392</v>
      </c>
      <c r="L8" t="s">
        <v>394</v>
      </c>
      <c r="M8" t="s">
        <v>183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hidden="1" x14ac:dyDescent="0.3">
      <c r="A9">
        <v>7</v>
      </c>
      <c r="B9" t="s">
        <v>23</v>
      </c>
      <c r="C9" t="s">
        <v>176</v>
      </c>
      <c r="D9" t="s">
        <v>2655</v>
      </c>
      <c r="E9" t="s">
        <v>2656</v>
      </c>
      <c r="F9" t="s">
        <v>186</v>
      </c>
      <c r="G9" t="s">
        <v>95</v>
      </c>
      <c r="H9">
        <v>5</v>
      </c>
      <c r="I9" t="s">
        <v>2657</v>
      </c>
      <c r="J9" t="s">
        <v>2658</v>
      </c>
      <c r="K9" t="s">
        <v>2657</v>
      </c>
      <c r="L9" t="s">
        <v>2659</v>
      </c>
      <c r="M9" t="s">
        <v>183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>
        <v>8</v>
      </c>
      <c r="B10" t="s">
        <v>23</v>
      </c>
      <c r="C10" t="s">
        <v>176</v>
      </c>
      <c r="D10" t="s">
        <v>2660</v>
      </c>
      <c r="E10" t="s">
        <v>2661</v>
      </c>
      <c r="F10" t="s">
        <v>179</v>
      </c>
      <c r="G10" t="s">
        <v>115</v>
      </c>
      <c r="H10">
        <v>6</v>
      </c>
      <c r="I10" t="s">
        <v>2662</v>
      </c>
      <c r="J10" t="s">
        <v>2663</v>
      </c>
      <c r="K10" t="s">
        <v>2662</v>
      </c>
      <c r="L10" t="s">
        <v>2664</v>
      </c>
      <c r="M10" t="s">
        <v>183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>
        <v>9</v>
      </c>
      <c r="B11" t="s">
        <v>23</v>
      </c>
      <c r="C11" t="s">
        <v>176</v>
      </c>
      <c r="D11" t="s">
        <v>2665</v>
      </c>
      <c r="E11" t="s">
        <v>2666</v>
      </c>
      <c r="F11" t="s">
        <v>179</v>
      </c>
      <c r="G11" t="s">
        <v>95</v>
      </c>
      <c r="H11">
        <v>6</v>
      </c>
      <c r="I11" t="s">
        <v>2667</v>
      </c>
      <c r="J11" t="s">
        <v>1447</v>
      </c>
      <c r="K11" t="s">
        <v>2667</v>
      </c>
      <c r="L11" t="s">
        <v>2668</v>
      </c>
      <c r="M11" t="s">
        <v>183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hidden="1" x14ac:dyDescent="0.3">
      <c r="A12">
        <v>10</v>
      </c>
      <c r="B12" t="s">
        <v>23</v>
      </c>
      <c r="C12" t="s">
        <v>176</v>
      </c>
      <c r="D12" t="s">
        <v>588</v>
      </c>
      <c r="E12" t="s">
        <v>2669</v>
      </c>
      <c r="F12" t="s">
        <v>179</v>
      </c>
      <c r="G12" t="s">
        <v>99</v>
      </c>
      <c r="H12">
        <v>4</v>
      </c>
      <c r="I12" t="s">
        <v>2670</v>
      </c>
      <c r="J12" t="s">
        <v>886</v>
      </c>
      <c r="K12" t="s">
        <v>2670</v>
      </c>
      <c r="L12" t="s">
        <v>2671</v>
      </c>
      <c r="M12" t="s">
        <v>183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hidden="1" x14ac:dyDescent="0.3">
      <c r="A13">
        <v>11</v>
      </c>
      <c r="B13" t="s">
        <v>23</v>
      </c>
      <c r="C13" t="s">
        <v>176</v>
      </c>
      <c r="D13" t="s">
        <v>2672</v>
      </c>
      <c r="E13" t="s">
        <v>2673</v>
      </c>
      <c r="F13" t="s">
        <v>186</v>
      </c>
      <c r="G13" t="s">
        <v>95</v>
      </c>
      <c r="H13">
        <v>4</v>
      </c>
      <c r="I13" t="s">
        <v>2674</v>
      </c>
      <c r="J13" t="s">
        <v>2675</v>
      </c>
      <c r="K13" t="s">
        <v>2674</v>
      </c>
      <c r="L13" t="s">
        <v>2676</v>
      </c>
      <c r="M13" t="s">
        <v>183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hidden="1" x14ac:dyDescent="0.3">
      <c r="A14">
        <v>12</v>
      </c>
      <c r="B14" t="s">
        <v>23</v>
      </c>
      <c r="C14" t="s">
        <v>176</v>
      </c>
      <c r="D14" t="s">
        <v>2677</v>
      </c>
      <c r="E14" t="s">
        <v>2678</v>
      </c>
      <c r="F14" t="s">
        <v>179</v>
      </c>
      <c r="G14" t="s">
        <v>38</v>
      </c>
      <c r="H14">
        <v>5</v>
      </c>
      <c r="I14" t="s">
        <v>2679</v>
      </c>
      <c r="J14" t="s">
        <v>2680</v>
      </c>
      <c r="K14" t="s">
        <v>2679</v>
      </c>
      <c r="L14" t="s">
        <v>2681</v>
      </c>
      <c r="M14" t="s">
        <v>183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hidden="1" x14ac:dyDescent="0.3">
      <c r="A15">
        <v>13</v>
      </c>
      <c r="B15" t="s">
        <v>23</v>
      </c>
      <c r="C15" t="s">
        <v>176</v>
      </c>
      <c r="D15" t="s">
        <v>2682</v>
      </c>
      <c r="E15" t="s">
        <v>2683</v>
      </c>
      <c r="F15" t="s">
        <v>186</v>
      </c>
      <c r="G15" t="s">
        <v>121</v>
      </c>
      <c r="H15">
        <v>4</v>
      </c>
      <c r="I15" t="s">
        <v>2684</v>
      </c>
      <c r="J15" t="s">
        <v>2685</v>
      </c>
      <c r="K15" t="s">
        <v>2684</v>
      </c>
      <c r="L15" t="s">
        <v>2686</v>
      </c>
      <c r="M15" t="s">
        <v>183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hidden="1" x14ac:dyDescent="0.3">
      <c r="A16">
        <v>14</v>
      </c>
      <c r="B16" t="s">
        <v>23</v>
      </c>
      <c r="C16" t="s">
        <v>176</v>
      </c>
      <c r="D16" t="s">
        <v>2687</v>
      </c>
      <c r="E16" t="s">
        <v>2688</v>
      </c>
      <c r="F16" t="s">
        <v>186</v>
      </c>
      <c r="G16" t="s">
        <v>36</v>
      </c>
      <c r="H16">
        <v>4</v>
      </c>
      <c r="I16" t="s">
        <v>2689</v>
      </c>
      <c r="J16" t="s">
        <v>2690</v>
      </c>
      <c r="K16" t="s">
        <v>2689</v>
      </c>
      <c r="L16" t="s">
        <v>2691</v>
      </c>
      <c r="M16" t="s">
        <v>183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hidden="1" x14ac:dyDescent="0.3">
      <c r="A17">
        <v>15</v>
      </c>
      <c r="B17" t="s">
        <v>23</v>
      </c>
      <c r="C17" t="s">
        <v>176</v>
      </c>
      <c r="D17" t="s">
        <v>2692</v>
      </c>
      <c r="E17" t="s">
        <v>2693</v>
      </c>
      <c r="F17" t="s">
        <v>186</v>
      </c>
      <c r="G17" t="s">
        <v>60</v>
      </c>
      <c r="H17">
        <v>5</v>
      </c>
      <c r="I17" t="s">
        <v>2694</v>
      </c>
      <c r="J17" t="s">
        <v>2695</v>
      </c>
      <c r="K17" t="s">
        <v>2694</v>
      </c>
      <c r="L17" t="s">
        <v>2696</v>
      </c>
      <c r="M17" t="s">
        <v>183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hidden="1" x14ac:dyDescent="0.3">
      <c r="A18">
        <v>16</v>
      </c>
      <c r="B18" t="s">
        <v>23</v>
      </c>
      <c r="C18" t="s">
        <v>176</v>
      </c>
      <c r="D18" t="s">
        <v>2697</v>
      </c>
      <c r="E18" t="s">
        <v>2698</v>
      </c>
      <c r="F18" t="s">
        <v>179</v>
      </c>
      <c r="G18" t="s">
        <v>126</v>
      </c>
      <c r="H18">
        <v>4</v>
      </c>
      <c r="I18" t="s">
        <v>2699</v>
      </c>
      <c r="J18" t="s">
        <v>2700</v>
      </c>
      <c r="K18" t="s">
        <v>2699</v>
      </c>
      <c r="L18" t="s">
        <v>2701</v>
      </c>
      <c r="M18" t="s">
        <v>183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hidden="1" x14ac:dyDescent="0.3">
      <c r="A19">
        <v>17</v>
      </c>
      <c r="B19" t="s">
        <v>23</v>
      </c>
      <c r="C19" t="s">
        <v>176</v>
      </c>
      <c r="D19" t="s">
        <v>2702</v>
      </c>
      <c r="E19" t="s">
        <v>2703</v>
      </c>
      <c r="F19" t="s">
        <v>186</v>
      </c>
      <c r="G19" t="s">
        <v>99</v>
      </c>
      <c r="H19">
        <v>4</v>
      </c>
      <c r="I19" t="s">
        <v>2704</v>
      </c>
      <c r="J19" t="s">
        <v>2705</v>
      </c>
      <c r="K19" t="s">
        <v>2704</v>
      </c>
      <c r="L19" t="s">
        <v>2706</v>
      </c>
      <c r="M19" t="s">
        <v>183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>
        <v>18</v>
      </c>
      <c r="B20" t="s">
        <v>23</v>
      </c>
      <c r="C20" t="s">
        <v>176</v>
      </c>
      <c r="D20" t="s">
        <v>2707</v>
      </c>
      <c r="E20" t="s">
        <v>2708</v>
      </c>
      <c r="F20" t="s">
        <v>186</v>
      </c>
      <c r="G20" t="s">
        <v>64</v>
      </c>
      <c r="H20">
        <v>6</v>
      </c>
      <c r="I20" t="s">
        <v>2709</v>
      </c>
      <c r="J20" t="s">
        <v>2710</v>
      </c>
      <c r="K20" t="s">
        <v>2709</v>
      </c>
      <c r="L20" t="s">
        <v>2711</v>
      </c>
      <c r="M20" t="s">
        <v>183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hidden="1" x14ac:dyDescent="0.3">
      <c r="A21">
        <v>19</v>
      </c>
      <c r="B21" t="s">
        <v>23</v>
      </c>
      <c r="C21" t="s">
        <v>176</v>
      </c>
      <c r="D21" t="s">
        <v>2712</v>
      </c>
      <c r="E21" t="s">
        <v>2713</v>
      </c>
      <c r="F21" t="s">
        <v>186</v>
      </c>
      <c r="G21" t="s">
        <v>99</v>
      </c>
      <c r="H21">
        <v>4</v>
      </c>
      <c r="I21" t="s">
        <v>2714</v>
      </c>
      <c r="J21" t="s">
        <v>2715</v>
      </c>
      <c r="K21" t="s">
        <v>2714</v>
      </c>
      <c r="L21" t="s">
        <v>2716</v>
      </c>
      <c r="M21" t="s">
        <v>183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hidden="1" x14ac:dyDescent="0.3">
      <c r="A22">
        <v>20</v>
      </c>
      <c r="B22" t="s">
        <v>23</v>
      </c>
      <c r="C22" t="s">
        <v>176</v>
      </c>
      <c r="D22" t="s">
        <v>2717</v>
      </c>
      <c r="E22" t="s">
        <v>2718</v>
      </c>
      <c r="F22" t="s">
        <v>179</v>
      </c>
      <c r="G22" t="s">
        <v>38</v>
      </c>
      <c r="H22">
        <v>5</v>
      </c>
      <c r="I22" t="s">
        <v>2719</v>
      </c>
      <c r="J22" t="s">
        <v>2720</v>
      </c>
      <c r="K22" t="s">
        <v>2719</v>
      </c>
      <c r="L22" t="s">
        <v>2721</v>
      </c>
      <c r="M22" t="s">
        <v>183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hidden="1" x14ac:dyDescent="0.3">
      <c r="A23">
        <v>21</v>
      </c>
      <c r="B23" t="s">
        <v>23</v>
      </c>
      <c r="C23" t="s">
        <v>176</v>
      </c>
      <c r="D23" t="s">
        <v>2722</v>
      </c>
      <c r="E23" t="s">
        <v>2723</v>
      </c>
      <c r="F23" t="s">
        <v>186</v>
      </c>
      <c r="G23" t="s">
        <v>60</v>
      </c>
      <c r="H23">
        <v>4</v>
      </c>
      <c r="I23" t="s">
        <v>2724</v>
      </c>
      <c r="J23" t="s">
        <v>2725</v>
      </c>
      <c r="K23" t="s">
        <v>2724</v>
      </c>
      <c r="L23" t="s">
        <v>2726</v>
      </c>
      <c r="M23" t="s">
        <v>183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hidden="1" x14ac:dyDescent="0.3">
      <c r="A24">
        <v>22</v>
      </c>
      <c r="B24" t="s">
        <v>23</v>
      </c>
      <c r="C24" t="s">
        <v>176</v>
      </c>
      <c r="D24" t="s">
        <v>2727</v>
      </c>
      <c r="E24" t="s">
        <v>2728</v>
      </c>
      <c r="F24" t="s">
        <v>186</v>
      </c>
      <c r="G24" t="s">
        <v>38</v>
      </c>
      <c r="H24">
        <v>5</v>
      </c>
      <c r="I24" t="s">
        <v>2729</v>
      </c>
      <c r="J24" t="s">
        <v>2730</v>
      </c>
      <c r="K24" t="s">
        <v>2729</v>
      </c>
      <c r="L24" t="s">
        <v>2731</v>
      </c>
      <c r="M24" t="s">
        <v>183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hidden="1" x14ac:dyDescent="0.3">
      <c r="A25">
        <v>23</v>
      </c>
      <c r="B25" t="s">
        <v>23</v>
      </c>
      <c r="C25" t="s">
        <v>176</v>
      </c>
      <c r="D25" t="s">
        <v>2732</v>
      </c>
      <c r="E25" t="s">
        <v>2733</v>
      </c>
      <c r="F25" t="s">
        <v>186</v>
      </c>
      <c r="G25" t="s">
        <v>133</v>
      </c>
      <c r="H25">
        <v>5</v>
      </c>
      <c r="I25" t="s">
        <v>2734</v>
      </c>
      <c r="J25" t="s">
        <v>2735</v>
      </c>
      <c r="K25" t="s">
        <v>2734</v>
      </c>
      <c r="L25" t="s">
        <v>2736</v>
      </c>
      <c r="M25" t="s">
        <v>183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hidden="1" x14ac:dyDescent="0.3">
      <c r="A26">
        <v>24</v>
      </c>
      <c r="B26" t="s">
        <v>23</v>
      </c>
      <c r="C26" t="s">
        <v>176</v>
      </c>
      <c r="D26" t="s">
        <v>2737</v>
      </c>
      <c r="E26" t="s">
        <v>2738</v>
      </c>
      <c r="F26" t="s">
        <v>186</v>
      </c>
      <c r="G26" t="s">
        <v>133</v>
      </c>
      <c r="H26">
        <v>5</v>
      </c>
      <c r="I26" t="s">
        <v>2739</v>
      </c>
      <c r="J26" t="s">
        <v>2740</v>
      </c>
      <c r="K26" t="s">
        <v>2739</v>
      </c>
      <c r="L26" t="s">
        <v>2741</v>
      </c>
      <c r="M26" t="s">
        <v>183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hidden="1" x14ac:dyDescent="0.3">
      <c r="A27">
        <v>25</v>
      </c>
      <c r="B27" t="s">
        <v>23</v>
      </c>
      <c r="C27" t="s">
        <v>176</v>
      </c>
      <c r="D27" t="s">
        <v>2742</v>
      </c>
      <c r="E27" t="s">
        <v>2743</v>
      </c>
      <c r="F27" t="s">
        <v>186</v>
      </c>
      <c r="G27" t="s">
        <v>2744</v>
      </c>
      <c r="H27">
        <v>4</v>
      </c>
      <c r="I27" t="s">
        <v>2745</v>
      </c>
      <c r="J27" t="s">
        <v>2746</v>
      </c>
      <c r="K27" t="s">
        <v>2745</v>
      </c>
      <c r="L27" t="s">
        <v>2747</v>
      </c>
      <c r="M27" t="s">
        <v>183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 hidden="1" x14ac:dyDescent="0.3">
      <c r="A28">
        <v>26</v>
      </c>
      <c r="B28" t="s">
        <v>23</v>
      </c>
      <c r="C28" t="s">
        <v>176</v>
      </c>
      <c r="D28" t="s">
        <v>2748</v>
      </c>
      <c r="E28" t="s">
        <v>2749</v>
      </c>
      <c r="F28" t="s">
        <v>186</v>
      </c>
      <c r="G28" t="s">
        <v>133</v>
      </c>
      <c r="H28">
        <v>5</v>
      </c>
      <c r="I28" t="s">
        <v>2750</v>
      </c>
      <c r="J28" t="s">
        <v>2751</v>
      </c>
      <c r="K28" t="s">
        <v>2750</v>
      </c>
      <c r="L28" t="s">
        <v>2752</v>
      </c>
      <c r="M28" t="s">
        <v>183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hidden="1" x14ac:dyDescent="0.3">
      <c r="A29">
        <v>27</v>
      </c>
      <c r="B29" t="s">
        <v>23</v>
      </c>
      <c r="C29" t="s">
        <v>176</v>
      </c>
      <c r="D29" t="s">
        <v>2753</v>
      </c>
      <c r="E29" t="s">
        <v>2754</v>
      </c>
      <c r="F29" t="s">
        <v>186</v>
      </c>
      <c r="G29" t="s">
        <v>133</v>
      </c>
      <c r="H29">
        <v>5</v>
      </c>
      <c r="I29" t="s">
        <v>2755</v>
      </c>
      <c r="J29" t="s">
        <v>886</v>
      </c>
      <c r="K29" t="s">
        <v>2755</v>
      </c>
      <c r="L29" t="s">
        <v>2752</v>
      </c>
      <c r="M29" t="s">
        <v>183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">
      <c r="A30">
        <v>28</v>
      </c>
      <c r="B30" t="s">
        <v>23</v>
      </c>
      <c r="C30" t="s">
        <v>176</v>
      </c>
      <c r="D30" t="s">
        <v>2756</v>
      </c>
      <c r="E30" t="s">
        <v>2757</v>
      </c>
      <c r="F30" t="s">
        <v>179</v>
      </c>
      <c r="G30" t="s">
        <v>126</v>
      </c>
      <c r="H30">
        <v>6</v>
      </c>
      <c r="I30" t="s">
        <v>2758</v>
      </c>
      <c r="J30" t="s">
        <v>2759</v>
      </c>
      <c r="K30" t="s">
        <v>2758</v>
      </c>
      <c r="L30" t="s">
        <v>2760</v>
      </c>
      <c r="M30" t="s">
        <v>183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">
      <c r="A31">
        <v>29</v>
      </c>
      <c r="B31" t="s">
        <v>23</v>
      </c>
      <c r="C31" t="s">
        <v>176</v>
      </c>
      <c r="D31" t="s">
        <v>2761</v>
      </c>
      <c r="E31" t="s">
        <v>2762</v>
      </c>
      <c r="F31" t="s">
        <v>179</v>
      </c>
      <c r="G31" t="s">
        <v>38</v>
      </c>
      <c r="H31">
        <v>6</v>
      </c>
      <c r="I31" t="s">
        <v>2763</v>
      </c>
      <c r="J31" t="s">
        <v>2764</v>
      </c>
      <c r="K31" t="s">
        <v>2763</v>
      </c>
      <c r="L31" t="s">
        <v>2765</v>
      </c>
      <c r="M31" t="s">
        <v>183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hidden="1" x14ac:dyDescent="0.3">
      <c r="A32">
        <v>30</v>
      </c>
      <c r="B32" t="s">
        <v>23</v>
      </c>
      <c r="C32" t="s">
        <v>176</v>
      </c>
      <c r="D32" t="s">
        <v>2766</v>
      </c>
      <c r="E32" t="s">
        <v>2767</v>
      </c>
      <c r="F32" t="s">
        <v>186</v>
      </c>
      <c r="G32" t="s">
        <v>133</v>
      </c>
      <c r="H32">
        <v>5</v>
      </c>
      <c r="I32" t="s">
        <v>2768</v>
      </c>
      <c r="J32" t="s">
        <v>2769</v>
      </c>
      <c r="K32" t="s">
        <v>2768</v>
      </c>
      <c r="L32" t="s">
        <v>2770</v>
      </c>
      <c r="M32" t="s">
        <v>183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hidden="1" x14ac:dyDescent="0.3">
      <c r="A33">
        <v>31</v>
      </c>
      <c r="B33" t="s">
        <v>23</v>
      </c>
      <c r="C33" t="s">
        <v>176</v>
      </c>
      <c r="D33" t="s">
        <v>2771</v>
      </c>
      <c r="E33" t="s">
        <v>2772</v>
      </c>
      <c r="F33" t="s">
        <v>186</v>
      </c>
      <c r="G33" t="s">
        <v>95</v>
      </c>
      <c r="H33">
        <v>5</v>
      </c>
      <c r="I33" t="s">
        <v>2773</v>
      </c>
      <c r="J33" t="s">
        <v>2774</v>
      </c>
      <c r="K33" t="s">
        <v>2773</v>
      </c>
      <c r="L33" t="s">
        <v>2775</v>
      </c>
      <c r="M33" t="s">
        <v>183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">
      <c r="A34">
        <v>32</v>
      </c>
      <c r="B34" t="s">
        <v>23</v>
      </c>
      <c r="C34" t="s">
        <v>176</v>
      </c>
      <c r="D34" t="s">
        <v>2776</v>
      </c>
      <c r="E34" t="s">
        <v>2777</v>
      </c>
      <c r="F34" t="s">
        <v>186</v>
      </c>
      <c r="G34" t="s">
        <v>115</v>
      </c>
      <c r="H34">
        <v>6</v>
      </c>
      <c r="I34" t="s">
        <v>2778</v>
      </c>
      <c r="J34" t="s">
        <v>2779</v>
      </c>
      <c r="K34" t="s">
        <v>2778</v>
      </c>
      <c r="L34" t="s">
        <v>2780</v>
      </c>
      <c r="M34" t="s">
        <v>183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hidden="1" x14ac:dyDescent="0.3">
      <c r="A35">
        <v>33</v>
      </c>
      <c r="B35" t="s">
        <v>23</v>
      </c>
      <c r="C35" t="s">
        <v>176</v>
      </c>
      <c r="D35" t="s">
        <v>2781</v>
      </c>
      <c r="E35" t="s">
        <v>2782</v>
      </c>
      <c r="F35" t="s">
        <v>186</v>
      </c>
      <c r="G35" t="s">
        <v>2783</v>
      </c>
      <c r="H35">
        <v>4</v>
      </c>
      <c r="I35" t="s">
        <v>2784</v>
      </c>
      <c r="J35" t="s">
        <v>2785</v>
      </c>
      <c r="K35" t="s">
        <v>2784</v>
      </c>
      <c r="L35" t="s">
        <v>2786</v>
      </c>
      <c r="M35" t="s">
        <v>183</v>
      </c>
      <c r="N35">
        <v>3</v>
      </c>
      <c r="O35">
        <v>4</v>
      </c>
      <c r="P35">
        <v>3</v>
      </c>
      <c r="Q35">
        <v>3</v>
      </c>
      <c r="R35">
        <v>2</v>
      </c>
      <c r="S35">
        <v>2</v>
      </c>
      <c r="T35">
        <v>4</v>
      </c>
    </row>
    <row r="36" spans="1:20" x14ac:dyDescent="0.3">
      <c r="A36">
        <v>34</v>
      </c>
      <c r="B36" t="s">
        <v>20</v>
      </c>
      <c r="C36" t="s">
        <v>176</v>
      </c>
      <c r="D36" t="s">
        <v>2787</v>
      </c>
      <c r="E36" t="s">
        <v>2788</v>
      </c>
      <c r="F36" t="s">
        <v>186</v>
      </c>
      <c r="G36" t="s">
        <v>93</v>
      </c>
      <c r="H36">
        <v>6</v>
      </c>
      <c r="I36" t="s">
        <v>2789</v>
      </c>
      <c r="J36" t="s">
        <v>2790</v>
      </c>
      <c r="K36" t="s">
        <v>2789</v>
      </c>
      <c r="L36" t="s">
        <v>2791</v>
      </c>
      <c r="M36" t="s">
        <v>183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1</v>
      </c>
    </row>
    <row r="37" spans="1:20" hidden="1" x14ac:dyDescent="0.3">
      <c r="A37">
        <v>35</v>
      </c>
      <c r="B37" t="s">
        <v>20</v>
      </c>
      <c r="C37" t="s">
        <v>2649</v>
      </c>
      <c r="D37" t="s">
        <v>2482</v>
      </c>
      <c r="E37" t="s">
        <v>2483</v>
      </c>
      <c r="F37" t="s">
        <v>186</v>
      </c>
      <c r="G37" t="s">
        <v>75</v>
      </c>
      <c r="H37">
        <v>5</v>
      </c>
      <c r="I37" t="s">
        <v>2484</v>
      </c>
      <c r="J37" t="s">
        <v>2485</v>
      </c>
      <c r="K37" t="s">
        <v>2484</v>
      </c>
      <c r="L37" t="s">
        <v>2486</v>
      </c>
      <c r="M37" t="s">
        <v>183</v>
      </c>
      <c r="N37">
        <v>4</v>
      </c>
      <c r="O37">
        <v>5</v>
      </c>
      <c r="P37">
        <v>4</v>
      </c>
      <c r="Q37">
        <v>4</v>
      </c>
      <c r="R37">
        <v>2</v>
      </c>
      <c r="S37">
        <v>2</v>
      </c>
      <c r="T37">
        <v>4</v>
      </c>
    </row>
    <row r="38" spans="1:20" hidden="1" x14ac:dyDescent="0.3">
      <c r="A38">
        <v>36</v>
      </c>
      <c r="B38" t="s">
        <v>20</v>
      </c>
      <c r="C38" t="s">
        <v>2649</v>
      </c>
      <c r="D38" t="s">
        <v>2034</v>
      </c>
      <c r="E38" t="s">
        <v>2035</v>
      </c>
      <c r="F38" t="s">
        <v>179</v>
      </c>
      <c r="G38" t="s">
        <v>111</v>
      </c>
      <c r="H38">
        <v>4</v>
      </c>
      <c r="I38" t="s">
        <v>2032</v>
      </c>
      <c r="J38" t="s">
        <v>1029</v>
      </c>
      <c r="K38" t="s">
        <v>2032</v>
      </c>
      <c r="L38" t="s">
        <v>2033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</row>
    <row r="39" spans="1:20" hidden="1" x14ac:dyDescent="0.3">
      <c r="A39">
        <v>37</v>
      </c>
      <c r="B39" t="s">
        <v>20</v>
      </c>
      <c r="C39" t="s">
        <v>2649</v>
      </c>
      <c r="D39" t="s">
        <v>2030</v>
      </c>
      <c r="E39" t="s">
        <v>2031</v>
      </c>
      <c r="F39" t="s">
        <v>179</v>
      </c>
      <c r="G39" t="s">
        <v>111</v>
      </c>
      <c r="H39">
        <v>4</v>
      </c>
      <c r="I39" t="s">
        <v>2032</v>
      </c>
      <c r="J39" t="s">
        <v>1029</v>
      </c>
      <c r="K39" t="s">
        <v>2032</v>
      </c>
      <c r="L39" t="s">
        <v>2033</v>
      </c>
      <c r="M39" t="s">
        <v>183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</row>
    <row r="40" spans="1:20" hidden="1" x14ac:dyDescent="0.3">
      <c r="A40">
        <v>38</v>
      </c>
      <c r="B40" t="s">
        <v>23</v>
      </c>
      <c r="C40" t="s">
        <v>176</v>
      </c>
      <c r="D40" t="s">
        <v>2120</v>
      </c>
      <c r="E40" t="s">
        <v>2792</v>
      </c>
      <c r="F40" t="s">
        <v>179</v>
      </c>
      <c r="G40" t="s">
        <v>99</v>
      </c>
      <c r="H40">
        <v>5</v>
      </c>
      <c r="I40" t="s">
        <v>2793</v>
      </c>
      <c r="J40" t="s">
        <v>2794</v>
      </c>
      <c r="K40" t="s">
        <v>2793</v>
      </c>
      <c r="L40" t="s">
        <v>2795</v>
      </c>
      <c r="M40" t="s">
        <v>183</v>
      </c>
      <c r="N40">
        <v>2</v>
      </c>
      <c r="O40">
        <v>1</v>
      </c>
      <c r="P40">
        <v>4</v>
      </c>
      <c r="Q40">
        <v>1</v>
      </c>
      <c r="R40">
        <v>1</v>
      </c>
      <c r="S40">
        <v>1</v>
      </c>
      <c r="T40">
        <v>1</v>
      </c>
    </row>
    <row r="41" spans="1:20" hidden="1" x14ac:dyDescent="0.3">
      <c r="A41">
        <v>39</v>
      </c>
      <c r="B41" t="s">
        <v>20</v>
      </c>
      <c r="C41" t="s">
        <v>176</v>
      </c>
      <c r="D41" t="s">
        <v>2796</v>
      </c>
      <c r="E41" t="s">
        <v>2797</v>
      </c>
      <c r="F41" t="s">
        <v>186</v>
      </c>
      <c r="G41" t="s">
        <v>2798</v>
      </c>
      <c r="H41">
        <v>5</v>
      </c>
      <c r="I41" t="s">
        <v>2799</v>
      </c>
      <c r="J41" t="s">
        <v>2800</v>
      </c>
      <c r="K41" t="s">
        <v>2799</v>
      </c>
      <c r="L41" t="s">
        <v>2801</v>
      </c>
      <c r="M41" t="s">
        <v>183</v>
      </c>
      <c r="N41">
        <v>3</v>
      </c>
      <c r="O41">
        <v>1</v>
      </c>
      <c r="P41">
        <v>4</v>
      </c>
      <c r="Q41">
        <v>2</v>
      </c>
      <c r="R41">
        <v>4</v>
      </c>
      <c r="S41">
        <v>3</v>
      </c>
      <c r="T41">
        <v>3</v>
      </c>
    </row>
    <row r="42" spans="1:20" hidden="1" x14ac:dyDescent="0.3">
      <c r="A42">
        <v>40</v>
      </c>
      <c r="B42" t="s">
        <v>20</v>
      </c>
      <c r="C42" t="s">
        <v>176</v>
      </c>
      <c r="D42" t="s">
        <v>2802</v>
      </c>
      <c r="E42" t="s">
        <v>2803</v>
      </c>
      <c r="F42" t="s">
        <v>179</v>
      </c>
      <c r="G42" t="s">
        <v>103</v>
      </c>
      <c r="H42">
        <v>4</v>
      </c>
      <c r="I42" t="s">
        <v>2804</v>
      </c>
      <c r="J42" t="s">
        <v>2805</v>
      </c>
      <c r="K42" t="s">
        <v>2804</v>
      </c>
      <c r="L42" t="s">
        <v>2806</v>
      </c>
      <c r="M42" t="s">
        <v>183</v>
      </c>
      <c r="N42">
        <v>2</v>
      </c>
      <c r="O42">
        <v>1</v>
      </c>
      <c r="P42">
        <v>4</v>
      </c>
      <c r="Q42">
        <v>1</v>
      </c>
      <c r="R42">
        <v>1</v>
      </c>
      <c r="S42">
        <v>1</v>
      </c>
      <c r="T42">
        <v>1</v>
      </c>
    </row>
    <row r="43" spans="1:20" hidden="1" x14ac:dyDescent="0.3">
      <c r="A43">
        <v>41</v>
      </c>
      <c r="B43" t="s">
        <v>20</v>
      </c>
      <c r="C43" t="s">
        <v>176</v>
      </c>
      <c r="D43" t="s">
        <v>2807</v>
      </c>
      <c r="E43" t="s">
        <v>2808</v>
      </c>
      <c r="F43" t="s">
        <v>179</v>
      </c>
      <c r="G43" t="s">
        <v>1455</v>
      </c>
      <c r="H43">
        <v>5</v>
      </c>
      <c r="I43" t="s">
        <v>2809</v>
      </c>
      <c r="J43" t="s">
        <v>2810</v>
      </c>
      <c r="K43" t="s">
        <v>2809</v>
      </c>
      <c r="L43" t="s">
        <v>2811</v>
      </c>
      <c r="M43" t="s">
        <v>183</v>
      </c>
      <c r="N43">
        <v>1</v>
      </c>
      <c r="O43">
        <v>1</v>
      </c>
      <c r="P43">
        <v>3</v>
      </c>
      <c r="Q43">
        <v>1</v>
      </c>
      <c r="R43">
        <v>1</v>
      </c>
      <c r="S43">
        <v>1</v>
      </c>
      <c r="T43">
        <v>1</v>
      </c>
    </row>
    <row r="44" spans="1:20" hidden="1" x14ac:dyDescent="0.3">
      <c r="A44">
        <v>42</v>
      </c>
      <c r="B44" t="s">
        <v>23</v>
      </c>
      <c r="C44" t="s">
        <v>176</v>
      </c>
      <c r="D44" t="s">
        <v>2812</v>
      </c>
      <c r="E44" t="s">
        <v>2813</v>
      </c>
      <c r="F44" t="s">
        <v>179</v>
      </c>
      <c r="G44" t="s">
        <v>36</v>
      </c>
      <c r="H44">
        <v>5</v>
      </c>
      <c r="I44" t="s">
        <v>2814</v>
      </c>
      <c r="J44" t="s">
        <v>2815</v>
      </c>
      <c r="K44" t="s">
        <v>2814</v>
      </c>
      <c r="L44" t="s">
        <v>2816</v>
      </c>
      <c r="M44" t="s">
        <v>183</v>
      </c>
      <c r="N44">
        <v>3</v>
      </c>
      <c r="O44">
        <v>1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1:20" hidden="1" x14ac:dyDescent="0.3">
      <c r="A45">
        <v>43</v>
      </c>
      <c r="B45" t="s">
        <v>23</v>
      </c>
      <c r="C45" t="s">
        <v>2649</v>
      </c>
      <c r="D45" t="s">
        <v>728</v>
      </c>
      <c r="E45" t="s">
        <v>2446</v>
      </c>
      <c r="F45" t="s">
        <v>186</v>
      </c>
      <c r="G45" t="s">
        <v>51</v>
      </c>
      <c r="H45">
        <v>4</v>
      </c>
      <c r="I45" t="s">
        <v>2447</v>
      </c>
      <c r="J45" t="s">
        <v>2448</v>
      </c>
      <c r="K45" t="s">
        <v>2449</v>
      </c>
      <c r="L45" t="s">
        <v>2450</v>
      </c>
      <c r="M45" t="s">
        <v>183</v>
      </c>
      <c r="N45">
        <v>4</v>
      </c>
      <c r="O45">
        <v>2</v>
      </c>
      <c r="P45">
        <v>4</v>
      </c>
      <c r="Q45">
        <v>4</v>
      </c>
      <c r="R45">
        <v>3</v>
      </c>
      <c r="S45">
        <v>3</v>
      </c>
      <c r="T45">
        <v>3</v>
      </c>
    </row>
    <row r="46" spans="1:20" hidden="1" x14ac:dyDescent="0.3">
      <c r="A46">
        <v>44</v>
      </c>
      <c r="B46" t="s">
        <v>20</v>
      </c>
      <c r="C46" t="s">
        <v>176</v>
      </c>
      <c r="D46" t="s">
        <v>2817</v>
      </c>
      <c r="E46" t="s">
        <v>2818</v>
      </c>
      <c r="F46" t="s">
        <v>179</v>
      </c>
      <c r="G46" t="s">
        <v>2819</v>
      </c>
      <c r="H46">
        <v>4</v>
      </c>
      <c r="I46" t="s">
        <v>2820</v>
      </c>
      <c r="J46" t="s">
        <v>2821</v>
      </c>
      <c r="K46" t="s">
        <v>2822</v>
      </c>
      <c r="L46" t="s">
        <v>2823</v>
      </c>
      <c r="M46" t="s">
        <v>183</v>
      </c>
      <c r="N46">
        <v>2</v>
      </c>
      <c r="O46">
        <v>2</v>
      </c>
      <c r="P46">
        <v>3</v>
      </c>
      <c r="Q46">
        <v>3</v>
      </c>
      <c r="R46">
        <v>2</v>
      </c>
      <c r="S46">
        <v>3</v>
      </c>
      <c r="T46">
        <v>2</v>
      </c>
    </row>
    <row r="47" spans="1:20" x14ac:dyDescent="0.3">
      <c r="A47">
        <v>45</v>
      </c>
      <c r="B47" t="s">
        <v>23</v>
      </c>
      <c r="C47" t="s">
        <v>176</v>
      </c>
      <c r="D47" t="s">
        <v>2824</v>
      </c>
      <c r="E47" t="s">
        <v>2825</v>
      </c>
      <c r="F47" t="s">
        <v>186</v>
      </c>
      <c r="G47" t="s">
        <v>2826</v>
      </c>
      <c r="H47">
        <v>6</v>
      </c>
      <c r="I47" t="s">
        <v>2827</v>
      </c>
      <c r="J47" t="s">
        <v>2828</v>
      </c>
      <c r="K47" t="s">
        <v>2829</v>
      </c>
      <c r="L47" t="s">
        <v>2830</v>
      </c>
      <c r="M47" t="s">
        <v>183</v>
      </c>
      <c r="N47">
        <v>2</v>
      </c>
      <c r="O47">
        <v>1</v>
      </c>
      <c r="P47">
        <v>3</v>
      </c>
      <c r="Q47">
        <v>4</v>
      </c>
      <c r="R47">
        <v>1</v>
      </c>
      <c r="S47">
        <v>1</v>
      </c>
      <c r="T47">
        <v>2</v>
      </c>
    </row>
    <row r="48" spans="1:20" hidden="1" x14ac:dyDescent="0.3">
      <c r="A48">
        <v>46</v>
      </c>
      <c r="B48" t="s">
        <v>23</v>
      </c>
      <c r="C48" t="s">
        <v>176</v>
      </c>
      <c r="D48" t="s">
        <v>2831</v>
      </c>
      <c r="E48" t="s">
        <v>2832</v>
      </c>
      <c r="F48" t="s">
        <v>179</v>
      </c>
      <c r="G48" t="s">
        <v>122</v>
      </c>
      <c r="H48">
        <v>5</v>
      </c>
      <c r="I48" t="s">
        <v>2833</v>
      </c>
      <c r="J48" t="s">
        <v>2028</v>
      </c>
      <c r="K48" t="s">
        <v>2834</v>
      </c>
      <c r="L48" t="s">
        <v>2835</v>
      </c>
      <c r="M48" t="s">
        <v>183</v>
      </c>
      <c r="N48">
        <v>3</v>
      </c>
      <c r="O48">
        <v>1</v>
      </c>
      <c r="P48">
        <v>3</v>
      </c>
      <c r="Q48">
        <v>1</v>
      </c>
      <c r="R48">
        <v>1</v>
      </c>
      <c r="S48">
        <v>1</v>
      </c>
      <c r="T48">
        <v>1</v>
      </c>
    </row>
    <row r="49" spans="1:20" hidden="1" x14ac:dyDescent="0.3">
      <c r="A49">
        <v>47</v>
      </c>
      <c r="B49" t="s">
        <v>20</v>
      </c>
      <c r="C49" t="s">
        <v>176</v>
      </c>
      <c r="D49" t="s">
        <v>2836</v>
      </c>
      <c r="E49" t="s">
        <v>2837</v>
      </c>
      <c r="F49" t="s">
        <v>186</v>
      </c>
      <c r="G49" t="s">
        <v>2838</v>
      </c>
      <c r="H49">
        <v>5</v>
      </c>
      <c r="I49" t="s">
        <v>2839</v>
      </c>
      <c r="J49" t="s">
        <v>2840</v>
      </c>
      <c r="K49" t="s">
        <v>2841</v>
      </c>
      <c r="L49" t="s">
        <v>2842</v>
      </c>
      <c r="M49" t="s">
        <v>183</v>
      </c>
      <c r="N49">
        <v>2</v>
      </c>
      <c r="O49">
        <v>5</v>
      </c>
      <c r="P49">
        <v>3</v>
      </c>
      <c r="Q49">
        <v>4</v>
      </c>
      <c r="R49">
        <v>2</v>
      </c>
      <c r="S49">
        <v>3</v>
      </c>
      <c r="T49">
        <v>3</v>
      </c>
    </row>
    <row r="50" spans="1:20" hidden="1" x14ac:dyDescent="0.3">
      <c r="A50">
        <v>48</v>
      </c>
      <c r="B50" t="s">
        <v>23</v>
      </c>
      <c r="C50" t="s">
        <v>176</v>
      </c>
      <c r="D50" t="s">
        <v>2843</v>
      </c>
      <c r="E50" t="s">
        <v>2844</v>
      </c>
      <c r="F50" t="s">
        <v>186</v>
      </c>
      <c r="G50" t="s">
        <v>1241</v>
      </c>
      <c r="H50">
        <v>5</v>
      </c>
      <c r="I50" t="s">
        <v>2845</v>
      </c>
      <c r="J50" t="s">
        <v>2846</v>
      </c>
      <c r="K50" t="s">
        <v>2845</v>
      </c>
      <c r="L50" t="s">
        <v>2847</v>
      </c>
      <c r="M50" t="s">
        <v>183</v>
      </c>
      <c r="N50">
        <v>3</v>
      </c>
      <c r="O50">
        <v>3</v>
      </c>
      <c r="P50">
        <v>3</v>
      </c>
      <c r="Q50">
        <v>2</v>
      </c>
      <c r="R50">
        <v>2</v>
      </c>
      <c r="S50">
        <v>2</v>
      </c>
      <c r="T50">
        <v>2</v>
      </c>
    </row>
    <row r="51" spans="1:20" hidden="1" x14ac:dyDescent="0.3">
      <c r="A51">
        <v>49</v>
      </c>
      <c r="B51" t="s">
        <v>23</v>
      </c>
      <c r="C51" t="s">
        <v>176</v>
      </c>
      <c r="D51" t="s">
        <v>1628</v>
      </c>
      <c r="E51" t="s">
        <v>2848</v>
      </c>
      <c r="F51" t="s">
        <v>186</v>
      </c>
      <c r="G51" t="s">
        <v>36</v>
      </c>
      <c r="H51">
        <v>5</v>
      </c>
      <c r="I51" t="s">
        <v>2849</v>
      </c>
      <c r="J51" t="s">
        <v>2850</v>
      </c>
      <c r="K51" t="s">
        <v>2851</v>
      </c>
      <c r="L51" t="s">
        <v>2852</v>
      </c>
      <c r="M51" t="s">
        <v>183</v>
      </c>
      <c r="N51">
        <v>3</v>
      </c>
      <c r="O51">
        <v>2</v>
      </c>
      <c r="P51">
        <v>3</v>
      </c>
      <c r="Q51">
        <v>2</v>
      </c>
      <c r="R51">
        <v>2</v>
      </c>
      <c r="S51">
        <v>2</v>
      </c>
      <c r="T51">
        <v>2</v>
      </c>
    </row>
    <row r="52" spans="1:20" x14ac:dyDescent="0.3">
      <c r="A52">
        <v>50</v>
      </c>
      <c r="B52" t="s">
        <v>23</v>
      </c>
      <c r="C52" t="s">
        <v>176</v>
      </c>
      <c r="D52" t="s">
        <v>2853</v>
      </c>
      <c r="E52" t="s">
        <v>2854</v>
      </c>
      <c r="F52" t="s">
        <v>186</v>
      </c>
      <c r="G52" t="s">
        <v>125</v>
      </c>
      <c r="H52">
        <v>6</v>
      </c>
      <c r="I52" t="s">
        <v>2855</v>
      </c>
      <c r="J52" t="s">
        <v>2856</v>
      </c>
      <c r="K52" t="s">
        <v>2855</v>
      </c>
      <c r="L52" t="s">
        <v>2857</v>
      </c>
      <c r="M52" t="s">
        <v>183</v>
      </c>
      <c r="N52">
        <v>3</v>
      </c>
      <c r="O52">
        <v>2</v>
      </c>
      <c r="P52">
        <v>3</v>
      </c>
      <c r="Q52">
        <v>3</v>
      </c>
      <c r="R52">
        <v>2</v>
      </c>
      <c r="S52">
        <v>2</v>
      </c>
      <c r="T52">
        <v>3</v>
      </c>
    </row>
    <row r="53" spans="1:20" hidden="1" x14ac:dyDescent="0.3">
      <c r="A53">
        <v>51</v>
      </c>
      <c r="B53" t="s">
        <v>20</v>
      </c>
      <c r="C53" t="s">
        <v>176</v>
      </c>
      <c r="D53" t="s">
        <v>2858</v>
      </c>
      <c r="E53" t="s">
        <v>2859</v>
      </c>
      <c r="F53" t="s">
        <v>179</v>
      </c>
      <c r="G53" t="s">
        <v>124</v>
      </c>
      <c r="H53">
        <v>4</v>
      </c>
      <c r="I53" t="s">
        <v>2860</v>
      </c>
      <c r="J53" t="s">
        <v>2861</v>
      </c>
      <c r="K53" t="s">
        <v>2862</v>
      </c>
      <c r="L53" t="s">
        <v>2863</v>
      </c>
      <c r="M53" t="s">
        <v>183</v>
      </c>
      <c r="N53">
        <v>3</v>
      </c>
      <c r="O53">
        <v>4</v>
      </c>
      <c r="P53">
        <v>3</v>
      </c>
      <c r="Q53">
        <v>1</v>
      </c>
      <c r="R53">
        <v>3</v>
      </c>
      <c r="S53">
        <v>2</v>
      </c>
      <c r="T53">
        <v>4</v>
      </c>
    </row>
    <row r="54" spans="1:20" hidden="1" x14ac:dyDescent="0.3">
      <c r="A54">
        <v>52</v>
      </c>
      <c r="B54" t="s">
        <v>20</v>
      </c>
      <c r="C54" t="s">
        <v>176</v>
      </c>
      <c r="D54" t="s">
        <v>1737</v>
      </c>
      <c r="E54" t="s">
        <v>2864</v>
      </c>
      <c r="F54" t="s">
        <v>179</v>
      </c>
      <c r="G54" t="s">
        <v>85</v>
      </c>
      <c r="H54">
        <v>4</v>
      </c>
      <c r="I54" t="s">
        <v>2865</v>
      </c>
      <c r="J54" t="s">
        <v>2866</v>
      </c>
      <c r="K54" t="s">
        <v>2865</v>
      </c>
      <c r="L54" t="s">
        <v>2867</v>
      </c>
      <c r="M54" t="s">
        <v>183</v>
      </c>
      <c r="N54">
        <v>2</v>
      </c>
      <c r="O54">
        <v>3</v>
      </c>
      <c r="P54">
        <v>2</v>
      </c>
      <c r="Q54">
        <v>1</v>
      </c>
      <c r="R54">
        <v>1</v>
      </c>
      <c r="S54">
        <v>1</v>
      </c>
      <c r="T54">
        <v>1</v>
      </c>
    </row>
    <row r="55" spans="1:20" hidden="1" x14ac:dyDescent="0.3">
      <c r="A55">
        <v>53</v>
      </c>
      <c r="B55" t="s">
        <v>20</v>
      </c>
      <c r="C55" t="s">
        <v>2649</v>
      </c>
      <c r="D55" t="s">
        <v>1272</v>
      </c>
      <c r="E55" t="s">
        <v>1273</v>
      </c>
      <c r="F55" t="s">
        <v>179</v>
      </c>
      <c r="G55" t="s">
        <v>3</v>
      </c>
      <c r="H55">
        <v>4</v>
      </c>
      <c r="I55" t="s">
        <v>1274</v>
      </c>
      <c r="J55" t="s">
        <v>1275</v>
      </c>
      <c r="K55" t="s">
        <v>1276</v>
      </c>
      <c r="L55" t="s">
        <v>1277</v>
      </c>
      <c r="M55" t="s">
        <v>183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hidden="1" x14ac:dyDescent="0.3">
      <c r="A56">
        <v>54</v>
      </c>
      <c r="B56" t="s">
        <v>20</v>
      </c>
      <c r="C56" t="s">
        <v>176</v>
      </c>
      <c r="D56" t="s">
        <v>2868</v>
      </c>
      <c r="E56" t="s">
        <v>2869</v>
      </c>
      <c r="F56" t="s">
        <v>179</v>
      </c>
      <c r="G56" t="s">
        <v>1129</v>
      </c>
      <c r="H56">
        <v>4</v>
      </c>
      <c r="I56" t="s">
        <v>2870</v>
      </c>
      <c r="J56" t="s">
        <v>2871</v>
      </c>
      <c r="K56" t="s">
        <v>2870</v>
      </c>
      <c r="L56" t="s">
        <v>2872</v>
      </c>
      <c r="M56" t="s">
        <v>183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hidden="1" x14ac:dyDescent="0.3">
      <c r="A57">
        <v>55</v>
      </c>
      <c r="B57" t="s">
        <v>20</v>
      </c>
      <c r="C57" t="s">
        <v>176</v>
      </c>
      <c r="D57" t="s">
        <v>2873</v>
      </c>
      <c r="E57" t="s">
        <v>2874</v>
      </c>
      <c r="F57" t="s">
        <v>186</v>
      </c>
      <c r="G57" t="s">
        <v>118</v>
      </c>
      <c r="H57">
        <v>4</v>
      </c>
      <c r="I57" t="s">
        <v>2875</v>
      </c>
      <c r="J57" t="s">
        <v>2876</v>
      </c>
      <c r="K57" t="s">
        <v>2875</v>
      </c>
      <c r="L57" t="s">
        <v>2877</v>
      </c>
      <c r="M57" t="s">
        <v>183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hidden="1" x14ac:dyDescent="0.3">
      <c r="A58">
        <v>56</v>
      </c>
      <c r="B58" t="s">
        <v>20</v>
      </c>
      <c r="C58" t="s">
        <v>176</v>
      </c>
      <c r="D58" t="s">
        <v>2878</v>
      </c>
      <c r="E58" t="s">
        <v>2879</v>
      </c>
      <c r="F58" t="s">
        <v>186</v>
      </c>
      <c r="G58" t="s">
        <v>118</v>
      </c>
      <c r="H58">
        <v>4</v>
      </c>
      <c r="I58" t="s">
        <v>2880</v>
      </c>
      <c r="J58" t="s">
        <v>2881</v>
      </c>
      <c r="K58" t="s">
        <v>2880</v>
      </c>
      <c r="L58" t="s">
        <v>2882</v>
      </c>
      <c r="M58" t="s">
        <v>183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">
      <c r="A59">
        <v>57</v>
      </c>
      <c r="B59" t="s">
        <v>20</v>
      </c>
      <c r="C59" t="s">
        <v>176</v>
      </c>
      <c r="D59" t="s">
        <v>2883</v>
      </c>
      <c r="E59" t="s">
        <v>2884</v>
      </c>
      <c r="F59" t="s">
        <v>186</v>
      </c>
      <c r="G59" t="s">
        <v>118</v>
      </c>
      <c r="H59">
        <v>6</v>
      </c>
      <c r="I59" t="s">
        <v>2875</v>
      </c>
      <c r="J59" t="s">
        <v>2876</v>
      </c>
      <c r="K59" t="s">
        <v>2875</v>
      </c>
      <c r="L59" t="s">
        <v>2877</v>
      </c>
      <c r="M59" t="s">
        <v>183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">
      <c r="A60">
        <v>58</v>
      </c>
      <c r="B60" t="s">
        <v>23</v>
      </c>
      <c r="C60" t="s">
        <v>176</v>
      </c>
      <c r="D60" t="s">
        <v>2885</v>
      </c>
      <c r="E60" t="s">
        <v>2886</v>
      </c>
      <c r="F60" t="s">
        <v>179</v>
      </c>
      <c r="G60" t="s">
        <v>75</v>
      </c>
      <c r="H60">
        <v>6</v>
      </c>
      <c r="I60" t="s">
        <v>2887</v>
      </c>
      <c r="J60" t="s">
        <v>2888</v>
      </c>
      <c r="K60" t="s">
        <v>2887</v>
      </c>
      <c r="L60" t="s">
        <v>2889</v>
      </c>
      <c r="M60" t="s">
        <v>183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1:20" hidden="1" x14ac:dyDescent="0.3">
      <c r="A61">
        <v>59</v>
      </c>
      <c r="B61" t="s">
        <v>20</v>
      </c>
      <c r="C61" t="s">
        <v>176</v>
      </c>
      <c r="D61" t="s">
        <v>2890</v>
      </c>
      <c r="E61" t="s">
        <v>2891</v>
      </c>
      <c r="F61" t="s">
        <v>186</v>
      </c>
      <c r="G61" t="s">
        <v>2892</v>
      </c>
      <c r="H61">
        <v>5</v>
      </c>
      <c r="I61" t="s">
        <v>2893</v>
      </c>
      <c r="J61" t="s">
        <v>2894</v>
      </c>
      <c r="K61" t="s">
        <v>2893</v>
      </c>
      <c r="L61" t="s">
        <v>2895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">
      <c r="A62">
        <v>60</v>
      </c>
      <c r="B62" t="s">
        <v>23</v>
      </c>
      <c r="C62" t="s">
        <v>176</v>
      </c>
      <c r="D62" t="s">
        <v>2896</v>
      </c>
      <c r="E62" t="s">
        <v>2897</v>
      </c>
      <c r="F62" t="s">
        <v>179</v>
      </c>
      <c r="G62" t="s">
        <v>2819</v>
      </c>
      <c r="H62">
        <v>6</v>
      </c>
      <c r="I62" t="s">
        <v>2898</v>
      </c>
      <c r="J62" t="s">
        <v>2821</v>
      </c>
      <c r="K62" t="s">
        <v>2822</v>
      </c>
      <c r="L62" t="s">
        <v>2823</v>
      </c>
      <c r="M62" t="s">
        <v>183</v>
      </c>
      <c r="N62">
        <v>4</v>
      </c>
      <c r="O62">
        <v>3</v>
      </c>
      <c r="P62">
        <v>5</v>
      </c>
      <c r="Q62">
        <v>3</v>
      </c>
      <c r="R62">
        <v>3</v>
      </c>
      <c r="S62">
        <v>3</v>
      </c>
      <c r="T62">
        <v>4</v>
      </c>
    </row>
    <row r="63" spans="1:20" x14ac:dyDescent="0.3">
      <c r="A63">
        <v>61</v>
      </c>
      <c r="B63" t="s">
        <v>23</v>
      </c>
      <c r="C63" t="s">
        <v>176</v>
      </c>
      <c r="D63" t="s">
        <v>2899</v>
      </c>
      <c r="E63" t="s">
        <v>2900</v>
      </c>
      <c r="F63" t="s">
        <v>186</v>
      </c>
      <c r="G63" t="s">
        <v>2901</v>
      </c>
      <c r="H63">
        <v>6</v>
      </c>
      <c r="I63" t="s">
        <v>2902</v>
      </c>
      <c r="J63" t="s">
        <v>2903</v>
      </c>
      <c r="K63" t="s">
        <v>2902</v>
      </c>
      <c r="L63" t="s">
        <v>2904</v>
      </c>
      <c r="M63" t="s">
        <v>183</v>
      </c>
      <c r="N63">
        <v>3</v>
      </c>
      <c r="O63">
        <v>2</v>
      </c>
      <c r="P63">
        <v>2</v>
      </c>
      <c r="Q63">
        <v>3</v>
      </c>
      <c r="R63">
        <v>1</v>
      </c>
      <c r="S63">
        <v>1</v>
      </c>
      <c r="T63">
        <v>2</v>
      </c>
    </row>
    <row r="64" spans="1:20" hidden="1" x14ac:dyDescent="0.3">
      <c r="A64">
        <v>62</v>
      </c>
      <c r="B64" t="s">
        <v>20</v>
      </c>
      <c r="C64" t="s">
        <v>176</v>
      </c>
      <c r="D64" t="s">
        <v>2905</v>
      </c>
      <c r="E64" t="s">
        <v>2906</v>
      </c>
      <c r="F64" t="s">
        <v>179</v>
      </c>
      <c r="G64" t="s">
        <v>1129</v>
      </c>
      <c r="H64">
        <v>4</v>
      </c>
      <c r="I64" t="s">
        <v>2907</v>
      </c>
      <c r="J64" t="s">
        <v>2908</v>
      </c>
      <c r="K64" t="s">
        <v>2907</v>
      </c>
      <c r="L64" t="s">
        <v>2909</v>
      </c>
      <c r="M64" t="s">
        <v>183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hidden="1" x14ac:dyDescent="0.3">
      <c r="A65">
        <v>63</v>
      </c>
      <c r="B65" t="s">
        <v>23</v>
      </c>
      <c r="C65" t="s">
        <v>2649</v>
      </c>
      <c r="D65" t="s">
        <v>1267</v>
      </c>
      <c r="E65" t="s">
        <v>1268</v>
      </c>
      <c r="F65" t="s">
        <v>186</v>
      </c>
      <c r="G65" t="s">
        <v>125</v>
      </c>
      <c r="H65">
        <v>5</v>
      </c>
      <c r="I65" t="s">
        <v>1269</v>
      </c>
      <c r="J65" t="s">
        <v>1270</v>
      </c>
      <c r="K65" t="s">
        <v>1269</v>
      </c>
      <c r="L65" t="s">
        <v>1271</v>
      </c>
      <c r="M65" t="s">
        <v>183</v>
      </c>
      <c r="N65">
        <v>4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</row>
    <row r="66" spans="1:20" hidden="1" x14ac:dyDescent="0.3">
      <c r="A66">
        <v>64</v>
      </c>
      <c r="B66" t="s">
        <v>20</v>
      </c>
      <c r="C66" t="s">
        <v>176</v>
      </c>
      <c r="D66" t="s">
        <v>2910</v>
      </c>
      <c r="E66" t="s">
        <v>2911</v>
      </c>
      <c r="F66" t="s">
        <v>179</v>
      </c>
      <c r="G66" t="s">
        <v>108</v>
      </c>
      <c r="H66">
        <v>4</v>
      </c>
      <c r="I66" t="s">
        <v>2912</v>
      </c>
      <c r="J66" t="s">
        <v>2913</v>
      </c>
      <c r="K66" t="s">
        <v>2912</v>
      </c>
      <c r="L66" t="s">
        <v>2914</v>
      </c>
      <c r="M66" t="s">
        <v>183</v>
      </c>
      <c r="N66">
        <v>2</v>
      </c>
      <c r="O66">
        <v>5</v>
      </c>
      <c r="P66">
        <v>4</v>
      </c>
      <c r="Q66">
        <v>2</v>
      </c>
      <c r="R66">
        <v>2</v>
      </c>
      <c r="S66">
        <v>2</v>
      </c>
      <c r="T66">
        <v>4</v>
      </c>
    </row>
    <row r="67" spans="1:20" hidden="1" x14ac:dyDescent="0.3">
      <c r="A67">
        <v>65</v>
      </c>
      <c r="B67" t="s">
        <v>23</v>
      </c>
      <c r="C67" t="s">
        <v>176</v>
      </c>
      <c r="D67" t="s">
        <v>2915</v>
      </c>
      <c r="E67" t="s">
        <v>2916</v>
      </c>
      <c r="F67" t="s">
        <v>179</v>
      </c>
      <c r="G67" t="s">
        <v>2917</v>
      </c>
      <c r="H67">
        <v>3</v>
      </c>
      <c r="I67" t="s">
        <v>2918</v>
      </c>
      <c r="J67" t="s">
        <v>2919</v>
      </c>
      <c r="K67" t="s">
        <v>2918</v>
      </c>
      <c r="L67" t="s">
        <v>2920</v>
      </c>
      <c r="M67" t="s">
        <v>183</v>
      </c>
      <c r="N67">
        <v>3</v>
      </c>
      <c r="O67">
        <v>3</v>
      </c>
      <c r="P67">
        <v>2</v>
      </c>
      <c r="Q67">
        <v>2</v>
      </c>
      <c r="R67">
        <v>2</v>
      </c>
      <c r="S67">
        <v>2</v>
      </c>
      <c r="T67">
        <v>3</v>
      </c>
    </row>
    <row r="68" spans="1:20" hidden="1" x14ac:dyDescent="0.3">
      <c r="A68">
        <v>66</v>
      </c>
      <c r="B68" t="s">
        <v>20</v>
      </c>
      <c r="C68" t="s">
        <v>176</v>
      </c>
      <c r="D68" t="s">
        <v>1150</v>
      </c>
      <c r="E68" t="s">
        <v>2921</v>
      </c>
      <c r="F68" t="s">
        <v>186</v>
      </c>
      <c r="G68" t="s">
        <v>55</v>
      </c>
      <c r="H68">
        <v>4</v>
      </c>
      <c r="I68" t="s">
        <v>2922</v>
      </c>
      <c r="J68" t="s">
        <v>2923</v>
      </c>
      <c r="K68" t="s">
        <v>2924</v>
      </c>
      <c r="L68" t="s">
        <v>2925</v>
      </c>
      <c r="M68" t="s">
        <v>183</v>
      </c>
      <c r="N68">
        <v>2</v>
      </c>
      <c r="O68">
        <v>1</v>
      </c>
      <c r="P68">
        <v>3</v>
      </c>
      <c r="Q68">
        <v>1</v>
      </c>
      <c r="R68">
        <v>1</v>
      </c>
      <c r="S68">
        <v>1</v>
      </c>
      <c r="T68">
        <v>1</v>
      </c>
    </row>
    <row r="69" spans="1:20" hidden="1" x14ac:dyDescent="0.3">
      <c r="A69">
        <v>67</v>
      </c>
      <c r="B69" t="s">
        <v>23</v>
      </c>
      <c r="C69" t="s">
        <v>176</v>
      </c>
      <c r="D69" t="s">
        <v>2926</v>
      </c>
      <c r="E69" t="s">
        <v>2927</v>
      </c>
      <c r="F69" t="s">
        <v>186</v>
      </c>
      <c r="G69" t="s">
        <v>135</v>
      </c>
      <c r="H69">
        <v>4</v>
      </c>
      <c r="I69" t="s">
        <v>2928</v>
      </c>
      <c r="J69" t="s">
        <v>2929</v>
      </c>
      <c r="K69" t="s">
        <v>2928</v>
      </c>
      <c r="L69" t="s">
        <v>2930</v>
      </c>
      <c r="M69" t="s">
        <v>183</v>
      </c>
      <c r="N69">
        <v>1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</row>
    <row r="70" spans="1:20" x14ac:dyDescent="0.3">
      <c r="A70">
        <v>68</v>
      </c>
      <c r="B70" t="s">
        <v>23</v>
      </c>
      <c r="C70" t="s">
        <v>2649</v>
      </c>
      <c r="D70" t="s">
        <v>1383</v>
      </c>
      <c r="E70" t="s">
        <v>1384</v>
      </c>
      <c r="F70" t="s">
        <v>186</v>
      </c>
      <c r="G70" t="s">
        <v>91</v>
      </c>
      <c r="H70">
        <v>6</v>
      </c>
      <c r="I70" t="s">
        <v>1385</v>
      </c>
      <c r="J70" t="s">
        <v>1386</v>
      </c>
      <c r="K70" t="s">
        <v>1385</v>
      </c>
      <c r="L70" t="s">
        <v>1387</v>
      </c>
      <c r="M70" t="s">
        <v>183</v>
      </c>
      <c r="N70">
        <v>3</v>
      </c>
      <c r="O70">
        <v>1</v>
      </c>
      <c r="P70">
        <v>4</v>
      </c>
      <c r="Q70">
        <v>2</v>
      </c>
      <c r="R70">
        <v>1</v>
      </c>
      <c r="S70">
        <v>1</v>
      </c>
      <c r="T70">
        <v>2</v>
      </c>
    </row>
    <row r="71" spans="1:20" hidden="1" x14ac:dyDescent="0.3">
      <c r="A71">
        <v>69</v>
      </c>
      <c r="B71" t="s">
        <v>23</v>
      </c>
      <c r="C71" t="s">
        <v>176</v>
      </c>
      <c r="D71" t="s">
        <v>2931</v>
      </c>
      <c r="E71" t="s">
        <v>2932</v>
      </c>
      <c r="F71" t="s">
        <v>186</v>
      </c>
      <c r="G71" t="s">
        <v>125</v>
      </c>
      <c r="H71">
        <v>5</v>
      </c>
      <c r="I71" t="s">
        <v>2933</v>
      </c>
      <c r="J71" t="s">
        <v>2934</v>
      </c>
      <c r="K71" t="s">
        <v>2933</v>
      </c>
      <c r="L71" t="s">
        <v>2935</v>
      </c>
      <c r="M71" t="s">
        <v>183</v>
      </c>
      <c r="N71">
        <v>4</v>
      </c>
      <c r="O71">
        <v>3</v>
      </c>
      <c r="P71">
        <v>4</v>
      </c>
      <c r="Q71">
        <v>4</v>
      </c>
      <c r="R71">
        <v>4</v>
      </c>
      <c r="S71">
        <v>3</v>
      </c>
      <c r="T71">
        <v>3</v>
      </c>
    </row>
    <row r="72" spans="1:20" hidden="1" x14ac:dyDescent="0.3">
      <c r="A72">
        <v>70</v>
      </c>
      <c r="B72" t="s">
        <v>23</v>
      </c>
      <c r="C72" t="s">
        <v>2649</v>
      </c>
      <c r="D72" t="s">
        <v>2197</v>
      </c>
      <c r="E72" t="s">
        <v>2198</v>
      </c>
      <c r="F72" t="s">
        <v>186</v>
      </c>
      <c r="G72" t="s">
        <v>135</v>
      </c>
      <c r="H72">
        <v>4</v>
      </c>
      <c r="I72" t="s">
        <v>2199</v>
      </c>
      <c r="J72" t="s">
        <v>2200</v>
      </c>
      <c r="K72" t="s">
        <v>2199</v>
      </c>
      <c r="L72" t="s">
        <v>2936</v>
      </c>
      <c r="M72" t="s">
        <v>183</v>
      </c>
      <c r="N72">
        <v>4</v>
      </c>
      <c r="O72">
        <v>4</v>
      </c>
      <c r="P72">
        <v>4</v>
      </c>
      <c r="Q72">
        <v>5</v>
      </c>
      <c r="R72">
        <v>3</v>
      </c>
      <c r="S72">
        <v>4</v>
      </c>
      <c r="T72">
        <v>4</v>
      </c>
    </row>
    <row r="73" spans="1:20" hidden="1" x14ac:dyDescent="0.3">
      <c r="A73">
        <v>71</v>
      </c>
      <c r="B73" t="s">
        <v>20</v>
      </c>
      <c r="C73" t="s">
        <v>176</v>
      </c>
      <c r="D73" t="s">
        <v>2937</v>
      </c>
      <c r="E73" t="s">
        <v>2938</v>
      </c>
      <c r="F73" t="s">
        <v>179</v>
      </c>
      <c r="G73" t="s">
        <v>1358</v>
      </c>
      <c r="H73">
        <v>3</v>
      </c>
      <c r="I73" t="s">
        <v>2939</v>
      </c>
      <c r="J73" t="s">
        <v>2940</v>
      </c>
      <c r="K73" t="s">
        <v>2941</v>
      </c>
      <c r="L73" t="s">
        <v>2942</v>
      </c>
      <c r="M73" t="s">
        <v>183</v>
      </c>
      <c r="N73">
        <v>3</v>
      </c>
      <c r="O73">
        <v>3</v>
      </c>
      <c r="P73">
        <v>2</v>
      </c>
      <c r="Q73">
        <v>2</v>
      </c>
      <c r="R73">
        <v>2</v>
      </c>
      <c r="S73">
        <v>2</v>
      </c>
      <c r="T73">
        <v>3</v>
      </c>
    </row>
    <row r="74" spans="1:20" hidden="1" x14ac:dyDescent="0.3">
      <c r="A74">
        <v>72</v>
      </c>
      <c r="B74" t="s">
        <v>23</v>
      </c>
      <c r="C74" t="s">
        <v>176</v>
      </c>
      <c r="D74" t="s">
        <v>2943</v>
      </c>
      <c r="E74" t="s">
        <v>2944</v>
      </c>
      <c r="F74" t="s">
        <v>179</v>
      </c>
      <c r="G74" t="s">
        <v>108</v>
      </c>
      <c r="H74">
        <v>4</v>
      </c>
      <c r="I74" t="s">
        <v>2945</v>
      </c>
      <c r="J74" t="s">
        <v>2946</v>
      </c>
      <c r="K74" t="s">
        <v>2945</v>
      </c>
      <c r="L74" t="s">
        <v>2947</v>
      </c>
      <c r="M74" t="s">
        <v>183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hidden="1" x14ac:dyDescent="0.3">
      <c r="A75">
        <v>73</v>
      </c>
      <c r="B75" t="s">
        <v>20</v>
      </c>
      <c r="C75" t="s">
        <v>176</v>
      </c>
      <c r="D75" t="s">
        <v>2948</v>
      </c>
      <c r="E75" t="s">
        <v>2949</v>
      </c>
      <c r="F75" t="s">
        <v>186</v>
      </c>
      <c r="G75" t="s">
        <v>124</v>
      </c>
      <c r="H75">
        <v>4</v>
      </c>
      <c r="I75" t="s">
        <v>2950</v>
      </c>
      <c r="J75" t="s">
        <v>2951</v>
      </c>
      <c r="K75" t="s">
        <v>2952</v>
      </c>
      <c r="L75" t="s">
        <v>2953</v>
      </c>
      <c r="M75" t="s">
        <v>183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hidden="1" x14ac:dyDescent="0.3">
      <c r="A76">
        <v>74</v>
      </c>
      <c r="B76" t="s">
        <v>23</v>
      </c>
      <c r="C76" t="s">
        <v>2649</v>
      </c>
      <c r="D76" t="s">
        <v>142</v>
      </c>
      <c r="E76" t="s">
        <v>1991</v>
      </c>
      <c r="F76" t="s">
        <v>179</v>
      </c>
      <c r="G76" t="s">
        <v>101</v>
      </c>
      <c r="H76">
        <v>4</v>
      </c>
      <c r="I76" t="s">
        <v>1992</v>
      </c>
      <c r="J76" t="s">
        <v>1993</v>
      </c>
      <c r="K76" t="s">
        <v>1992</v>
      </c>
      <c r="L76" t="s">
        <v>1994</v>
      </c>
      <c r="M76" t="s">
        <v>183</v>
      </c>
      <c r="N76">
        <v>4</v>
      </c>
      <c r="O76">
        <v>3</v>
      </c>
      <c r="P76">
        <v>4</v>
      </c>
      <c r="Q76">
        <v>3</v>
      </c>
      <c r="R76">
        <v>3</v>
      </c>
      <c r="S76">
        <v>3</v>
      </c>
      <c r="T76">
        <v>4</v>
      </c>
    </row>
    <row r="77" spans="1:20" hidden="1" x14ac:dyDescent="0.3">
      <c r="A77">
        <v>75</v>
      </c>
      <c r="B77" t="s">
        <v>20</v>
      </c>
      <c r="C77" t="s">
        <v>2649</v>
      </c>
      <c r="D77" t="s">
        <v>1871</v>
      </c>
      <c r="E77" t="s">
        <v>1872</v>
      </c>
      <c r="F77" t="s">
        <v>179</v>
      </c>
      <c r="G77" t="s">
        <v>91</v>
      </c>
      <c r="H77">
        <v>4</v>
      </c>
      <c r="I77" t="s">
        <v>1873</v>
      </c>
      <c r="J77" t="s">
        <v>1874</v>
      </c>
      <c r="K77" t="s">
        <v>1873</v>
      </c>
      <c r="L77" t="s">
        <v>1875</v>
      </c>
      <c r="M77" t="s">
        <v>183</v>
      </c>
      <c r="N77">
        <v>4</v>
      </c>
      <c r="O77">
        <v>2</v>
      </c>
      <c r="P77">
        <v>4</v>
      </c>
      <c r="Q77">
        <v>3</v>
      </c>
      <c r="R77">
        <v>2</v>
      </c>
      <c r="S77">
        <v>2</v>
      </c>
      <c r="T77">
        <v>3</v>
      </c>
    </row>
    <row r="78" spans="1:20" hidden="1" x14ac:dyDescent="0.3">
      <c r="A78">
        <v>76</v>
      </c>
      <c r="B78" t="s">
        <v>23</v>
      </c>
      <c r="C78" t="s">
        <v>176</v>
      </c>
      <c r="D78" t="s">
        <v>2954</v>
      </c>
      <c r="E78" t="s">
        <v>2955</v>
      </c>
      <c r="F78" t="s">
        <v>186</v>
      </c>
      <c r="G78" t="s">
        <v>108</v>
      </c>
      <c r="H78">
        <v>3</v>
      </c>
      <c r="I78" t="s">
        <v>2956</v>
      </c>
      <c r="J78" t="s">
        <v>2957</v>
      </c>
      <c r="K78" t="s">
        <v>2956</v>
      </c>
      <c r="L78" t="s">
        <v>2958</v>
      </c>
      <c r="M78" t="s">
        <v>183</v>
      </c>
      <c r="N78">
        <v>2</v>
      </c>
      <c r="O78">
        <v>2</v>
      </c>
      <c r="P78">
        <v>3</v>
      </c>
      <c r="Q78">
        <v>2</v>
      </c>
      <c r="R78">
        <v>1</v>
      </c>
      <c r="S78">
        <v>1</v>
      </c>
      <c r="T78">
        <v>1</v>
      </c>
    </row>
    <row r="79" spans="1:20" hidden="1" x14ac:dyDescent="0.3">
      <c r="A79">
        <v>77</v>
      </c>
      <c r="B79" t="s">
        <v>23</v>
      </c>
      <c r="C79" t="s">
        <v>2649</v>
      </c>
      <c r="D79" t="s">
        <v>1891</v>
      </c>
      <c r="E79" t="s">
        <v>1892</v>
      </c>
      <c r="F79" t="s">
        <v>186</v>
      </c>
      <c r="G79" t="s">
        <v>132</v>
      </c>
      <c r="H79">
        <v>4</v>
      </c>
      <c r="I79" t="s">
        <v>1893</v>
      </c>
      <c r="J79" t="s">
        <v>1894</v>
      </c>
      <c r="K79" t="s">
        <v>1893</v>
      </c>
      <c r="L79" t="s">
        <v>1895</v>
      </c>
      <c r="M79" t="s">
        <v>183</v>
      </c>
      <c r="N79">
        <v>4</v>
      </c>
      <c r="O79">
        <v>4</v>
      </c>
      <c r="P79">
        <v>2</v>
      </c>
      <c r="Q79">
        <v>4</v>
      </c>
      <c r="R79">
        <v>4</v>
      </c>
      <c r="S79">
        <v>4</v>
      </c>
      <c r="T79">
        <v>4</v>
      </c>
    </row>
    <row r="80" spans="1:20" hidden="1" x14ac:dyDescent="0.3">
      <c r="A80">
        <v>78</v>
      </c>
      <c r="B80" t="s">
        <v>23</v>
      </c>
      <c r="C80" t="s">
        <v>176</v>
      </c>
      <c r="D80" t="s">
        <v>2959</v>
      </c>
      <c r="E80" t="s">
        <v>2960</v>
      </c>
      <c r="F80" t="s">
        <v>186</v>
      </c>
      <c r="G80" t="s">
        <v>51</v>
      </c>
      <c r="H80">
        <v>5</v>
      </c>
      <c r="I80" t="s">
        <v>2961</v>
      </c>
      <c r="J80" t="s">
        <v>2962</v>
      </c>
      <c r="K80" t="s">
        <v>2961</v>
      </c>
      <c r="L80" t="s">
        <v>2963</v>
      </c>
      <c r="M80" t="s">
        <v>183</v>
      </c>
      <c r="N80">
        <v>1</v>
      </c>
      <c r="O80">
        <v>3</v>
      </c>
      <c r="P80">
        <v>1</v>
      </c>
      <c r="Q80">
        <v>3</v>
      </c>
      <c r="R80">
        <v>1</v>
      </c>
      <c r="S80">
        <v>1</v>
      </c>
      <c r="T80">
        <v>1</v>
      </c>
    </row>
    <row r="81" spans="1:20" x14ac:dyDescent="0.3">
      <c r="A81">
        <v>79</v>
      </c>
      <c r="B81" t="s">
        <v>23</v>
      </c>
      <c r="C81" t="s">
        <v>176</v>
      </c>
      <c r="D81" t="s">
        <v>2964</v>
      </c>
      <c r="E81" t="s">
        <v>2965</v>
      </c>
      <c r="F81" t="s">
        <v>179</v>
      </c>
      <c r="G81" t="s">
        <v>118</v>
      </c>
      <c r="H81">
        <v>6</v>
      </c>
      <c r="I81" t="s">
        <v>2966</v>
      </c>
      <c r="J81" t="s">
        <v>2967</v>
      </c>
      <c r="K81" t="s">
        <v>2968</v>
      </c>
      <c r="L81" t="s">
        <v>2969</v>
      </c>
      <c r="M81" t="s">
        <v>183</v>
      </c>
      <c r="N81">
        <v>2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</row>
    <row r="82" spans="1:20" hidden="1" x14ac:dyDescent="0.3">
      <c r="A82">
        <v>80</v>
      </c>
      <c r="B82" t="s">
        <v>20</v>
      </c>
      <c r="C82" t="s">
        <v>176</v>
      </c>
      <c r="D82" t="s">
        <v>2970</v>
      </c>
      <c r="E82" t="s">
        <v>2971</v>
      </c>
      <c r="F82" t="s">
        <v>179</v>
      </c>
      <c r="G82" t="s">
        <v>111</v>
      </c>
      <c r="H82">
        <v>4</v>
      </c>
      <c r="I82" t="s">
        <v>2972</v>
      </c>
      <c r="J82" t="s">
        <v>2973</v>
      </c>
      <c r="K82" t="s">
        <v>2972</v>
      </c>
      <c r="L82" t="s">
        <v>2974</v>
      </c>
      <c r="M82" t="s">
        <v>183</v>
      </c>
      <c r="N82">
        <v>3</v>
      </c>
      <c r="O82">
        <v>1</v>
      </c>
      <c r="P82">
        <v>4</v>
      </c>
      <c r="Q82">
        <v>1</v>
      </c>
      <c r="R82">
        <v>1</v>
      </c>
      <c r="S82">
        <v>1</v>
      </c>
      <c r="T82">
        <v>1</v>
      </c>
    </row>
    <row r="83" spans="1:20" hidden="1" x14ac:dyDescent="0.3">
      <c r="A83">
        <v>81</v>
      </c>
      <c r="B83" t="s">
        <v>20</v>
      </c>
      <c r="C83" t="s">
        <v>2649</v>
      </c>
      <c r="D83" t="s">
        <v>1711</v>
      </c>
      <c r="E83" t="s">
        <v>1712</v>
      </c>
      <c r="F83" t="s">
        <v>186</v>
      </c>
      <c r="G83" t="s">
        <v>114</v>
      </c>
      <c r="H83">
        <v>4</v>
      </c>
      <c r="I83" t="s">
        <v>1713</v>
      </c>
      <c r="J83" t="s">
        <v>1714</v>
      </c>
      <c r="K83" t="s">
        <v>1713</v>
      </c>
      <c r="L83" t="s">
        <v>1715</v>
      </c>
      <c r="M83" t="s">
        <v>183</v>
      </c>
      <c r="N83">
        <v>4</v>
      </c>
      <c r="O83">
        <v>5</v>
      </c>
      <c r="P83">
        <v>4</v>
      </c>
      <c r="Q83">
        <v>1</v>
      </c>
      <c r="R83">
        <v>4</v>
      </c>
      <c r="S83">
        <v>1</v>
      </c>
      <c r="T83">
        <v>4</v>
      </c>
    </row>
    <row r="84" spans="1:20" hidden="1" x14ac:dyDescent="0.3">
      <c r="A84">
        <v>82</v>
      </c>
      <c r="B84" t="s">
        <v>23</v>
      </c>
      <c r="C84" t="s">
        <v>176</v>
      </c>
      <c r="D84" t="s">
        <v>2188</v>
      </c>
      <c r="E84" t="s">
        <v>2975</v>
      </c>
      <c r="F84" t="s">
        <v>179</v>
      </c>
      <c r="G84" t="s">
        <v>132</v>
      </c>
      <c r="H84">
        <v>5</v>
      </c>
      <c r="I84" t="s">
        <v>2976</v>
      </c>
      <c r="J84" t="s">
        <v>2977</v>
      </c>
      <c r="K84" t="s">
        <v>2978</v>
      </c>
      <c r="L84" t="s">
        <v>2979</v>
      </c>
      <c r="M84" t="s">
        <v>183</v>
      </c>
      <c r="N84">
        <v>1</v>
      </c>
      <c r="O84">
        <v>1</v>
      </c>
      <c r="P84">
        <v>2</v>
      </c>
      <c r="Q84">
        <v>1</v>
      </c>
      <c r="R84">
        <v>1</v>
      </c>
      <c r="S84">
        <v>1</v>
      </c>
      <c r="T84">
        <v>1</v>
      </c>
    </row>
    <row r="85" spans="1:20" hidden="1" x14ac:dyDescent="0.3">
      <c r="A85">
        <v>83</v>
      </c>
      <c r="B85" t="s">
        <v>23</v>
      </c>
      <c r="C85" t="s">
        <v>176</v>
      </c>
      <c r="D85" t="s">
        <v>2980</v>
      </c>
      <c r="E85" t="s">
        <v>2981</v>
      </c>
      <c r="F85" t="s">
        <v>179</v>
      </c>
      <c r="G85" t="s">
        <v>2982</v>
      </c>
      <c r="H85">
        <v>3</v>
      </c>
      <c r="I85" t="s">
        <v>2983</v>
      </c>
      <c r="J85" t="s">
        <v>2984</v>
      </c>
      <c r="K85" t="s">
        <v>2983</v>
      </c>
      <c r="L85" t="s">
        <v>2985</v>
      </c>
      <c r="M85" t="s">
        <v>183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hidden="1" x14ac:dyDescent="0.3">
      <c r="A86">
        <v>84</v>
      </c>
      <c r="B86" t="s">
        <v>20</v>
      </c>
      <c r="C86" t="s">
        <v>176</v>
      </c>
      <c r="D86" t="s">
        <v>228</v>
      </c>
      <c r="E86" t="s">
        <v>2986</v>
      </c>
      <c r="F86" t="s">
        <v>186</v>
      </c>
      <c r="G86" t="s">
        <v>132</v>
      </c>
      <c r="H86">
        <v>4</v>
      </c>
      <c r="I86" t="s">
        <v>2987</v>
      </c>
      <c r="J86" t="s">
        <v>2977</v>
      </c>
      <c r="K86" t="s">
        <v>2978</v>
      </c>
      <c r="L86" t="s">
        <v>2988</v>
      </c>
      <c r="M86" t="s">
        <v>183</v>
      </c>
      <c r="N86">
        <v>1</v>
      </c>
      <c r="O86">
        <v>1</v>
      </c>
      <c r="P86">
        <v>2</v>
      </c>
      <c r="Q86">
        <v>1</v>
      </c>
      <c r="R86">
        <v>1</v>
      </c>
      <c r="S86">
        <v>1</v>
      </c>
      <c r="T86">
        <v>1</v>
      </c>
    </row>
    <row r="87" spans="1:20" hidden="1" x14ac:dyDescent="0.3">
      <c r="A87">
        <v>85</v>
      </c>
      <c r="B87" t="s">
        <v>23</v>
      </c>
      <c r="C87" t="s">
        <v>176</v>
      </c>
      <c r="D87" t="s">
        <v>2989</v>
      </c>
      <c r="E87" t="s">
        <v>2990</v>
      </c>
      <c r="F87" t="s">
        <v>186</v>
      </c>
      <c r="G87" t="s">
        <v>2991</v>
      </c>
      <c r="H87">
        <v>4</v>
      </c>
      <c r="I87" t="s">
        <v>2992</v>
      </c>
      <c r="J87" t="s">
        <v>2993</v>
      </c>
      <c r="K87" t="s">
        <v>2992</v>
      </c>
      <c r="L87" t="s">
        <v>2994</v>
      </c>
      <c r="M87" t="s">
        <v>183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hidden="1" x14ac:dyDescent="0.3">
      <c r="A88">
        <v>86</v>
      </c>
      <c r="B88" t="s">
        <v>20</v>
      </c>
      <c r="C88" t="s">
        <v>176</v>
      </c>
      <c r="D88" t="s">
        <v>2995</v>
      </c>
      <c r="E88" t="s">
        <v>2996</v>
      </c>
      <c r="F88" t="s">
        <v>186</v>
      </c>
      <c r="G88" t="s">
        <v>125</v>
      </c>
      <c r="H88">
        <v>4</v>
      </c>
      <c r="I88" t="s">
        <v>2997</v>
      </c>
      <c r="J88" t="s">
        <v>2998</v>
      </c>
      <c r="K88" t="s">
        <v>2997</v>
      </c>
      <c r="L88" t="s">
        <v>2999</v>
      </c>
      <c r="M88" t="s">
        <v>183</v>
      </c>
      <c r="N88">
        <v>3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</row>
    <row r="89" spans="1:20" hidden="1" x14ac:dyDescent="0.3">
      <c r="A89">
        <v>87</v>
      </c>
      <c r="B89" t="s">
        <v>23</v>
      </c>
      <c r="C89" t="s">
        <v>2649</v>
      </c>
      <c r="D89" t="s">
        <v>2227</v>
      </c>
      <c r="E89" t="s">
        <v>2228</v>
      </c>
      <c r="F89" t="s">
        <v>186</v>
      </c>
      <c r="G89" t="s">
        <v>132</v>
      </c>
      <c r="H89">
        <v>5</v>
      </c>
      <c r="I89" t="s">
        <v>2229</v>
      </c>
      <c r="J89" t="s">
        <v>2230</v>
      </c>
      <c r="K89" t="s">
        <v>2229</v>
      </c>
      <c r="L89" t="s">
        <v>2231</v>
      </c>
      <c r="M89" t="s">
        <v>183</v>
      </c>
      <c r="N89">
        <v>3</v>
      </c>
      <c r="O89">
        <v>2</v>
      </c>
      <c r="P89">
        <v>5</v>
      </c>
      <c r="Q89">
        <v>2</v>
      </c>
      <c r="R89">
        <v>2</v>
      </c>
      <c r="S89">
        <v>2</v>
      </c>
      <c r="T89">
        <v>2</v>
      </c>
    </row>
    <row r="90" spans="1:20" hidden="1" x14ac:dyDescent="0.3">
      <c r="A90">
        <v>88</v>
      </c>
      <c r="B90" t="s">
        <v>23</v>
      </c>
      <c r="C90" t="s">
        <v>2649</v>
      </c>
      <c r="D90" t="s">
        <v>373</v>
      </c>
      <c r="E90" t="s">
        <v>374</v>
      </c>
      <c r="F90" t="s">
        <v>179</v>
      </c>
      <c r="G90" t="s">
        <v>121</v>
      </c>
      <c r="H90">
        <v>4</v>
      </c>
      <c r="I90" t="s">
        <v>375</v>
      </c>
      <c r="J90" t="s">
        <v>376</v>
      </c>
      <c r="K90" t="s">
        <v>377</v>
      </c>
      <c r="L90" t="s">
        <v>378</v>
      </c>
      <c r="M90" t="s">
        <v>183</v>
      </c>
      <c r="N90">
        <v>3</v>
      </c>
      <c r="O90">
        <v>3</v>
      </c>
      <c r="P90">
        <v>5</v>
      </c>
      <c r="Q90">
        <v>3</v>
      </c>
      <c r="R90">
        <v>3</v>
      </c>
      <c r="S90">
        <v>3</v>
      </c>
      <c r="T90">
        <v>4</v>
      </c>
    </row>
    <row r="91" spans="1:20" hidden="1" x14ac:dyDescent="0.3">
      <c r="A91">
        <v>89</v>
      </c>
      <c r="B91" t="s">
        <v>20</v>
      </c>
      <c r="C91" t="s">
        <v>2649</v>
      </c>
      <c r="D91" t="s">
        <v>532</v>
      </c>
      <c r="E91" t="s">
        <v>533</v>
      </c>
      <c r="F91" t="s">
        <v>179</v>
      </c>
      <c r="G91" t="s">
        <v>121</v>
      </c>
      <c r="H91">
        <v>5</v>
      </c>
      <c r="I91" t="s">
        <v>534</v>
      </c>
      <c r="J91" t="s">
        <v>376</v>
      </c>
      <c r="K91" t="s">
        <v>377</v>
      </c>
      <c r="L91" t="s">
        <v>378</v>
      </c>
      <c r="M91" t="s">
        <v>183</v>
      </c>
      <c r="N91">
        <v>3</v>
      </c>
      <c r="O91">
        <v>3</v>
      </c>
      <c r="P91">
        <v>5</v>
      </c>
      <c r="Q91">
        <v>4</v>
      </c>
      <c r="R91">
        <v>4</v>
      </c>
      <c r="S91">
        <v>3</v>
      </c>
      <c r="T91">
        <v>5</v>
      </c>
    </row>
    <row r="92" spans="1:20" x14ac:dyDescent="0.3">
      <c r="A92">
        <v>90</v>
      </c>
      <c r="B92" t="s">
        <v>20</v>
      </c>
      <c r="C92" t="s">
        <v>176</v>
      </c>
      <c r="D92" t="s">
        <v>3000</v>
      </c>
      <c r="E92" t="s">
        <v>3001</v>
      </c>
      <c r="F92" t="s">
        <v>186</v>
      </c>
      <c r="G92" t="s">
        <v>3002</v>
      </c>
      <c r="H92">
        <v>6</v>
      </c>
      <c r="I92" t="s">
        <v>3003</v>
      </c>
      <c r="J92" t="s">
        <v>3004</v>
      </c>
      <c r="K92" t="s">
        <v>3003</v>
      </c>
      <c r="L92" t="s">
        <v>3005</v>
      </c>
      <c r="M92" t="s">
        <v>183</v>
      </c>
      <c r="N92">
        <v>5</v>
      </c>
      <c r="O92">
        <v>5</v>
      </c>
      <c r="P92">
        <v>5</v>
      </c>
      <c r="Q92">
        <v>5</v>
      </c>
      <c r="R92">
        <v>3</v>
      </c>
      <c r="S92">
        <v>3</v>
      </c>
      <c r="T92">
        <v>4</v>
      </c>
    </row>
    <row r="93" spans="1:20" x14ac:dyDescent="0.3">
      <c r="A93">
        <v>91</v>
      </c>
      <c r="B93" t="s">
        <v>20</v>
      </c>
      <c r="C93" t="s">
        <v>176</v>
      </c>
      <c r="D93" t="s">
        <v>3006</v>
      </c>
      <c r="E93" t="s">
        <v>3007</v>
      </c>
      <c r="F93" t="s">
        <v>186</v>
      </c>
      <c r="G93" t="s">
        <v>111</v>
      </c>
      <c r="H93">
        <v>6</v>
      </c>
      <c r="I93" t="s">
        <v>3008</v>
      </c>
      <c r="J93" t="s">
        <v>3009</v>
      </c>
      <c r="K93" t="s">
        <v>3008</v>
      </c>
      <c r="L93" t="s">
        <v>3010</v>
      </c>
      <c r="M93" t="s">
        <v>183</v>
      </c>
      <c r="N93">
        <v>4</v>
      </c>
      <c r="O93">
        <v>2</v>
      </c>
      <c r="P93">
        <v>3</v>
      </c>
      <c r="Q93">
        <v>2</v>
      </c>
      <c r="R93">
        <v>2</v>
      </c>
      <c r="S93">
        <v>2</v>
      </c>
      <c r="T93">
        <v>2</v>
      </c>
    </row>
    <row r="94" spans="1:20" hidden="1" x14ac:dyDescent="0.3">
      <c r="A94">
        <v>92</v>
      </c>
      <c r="B94" t="s">
        <v>23</v>
      </c>
      <c r="C94" t="s">
        <v>176</v>
      </c>
      <c r="D94" t="s">
        <v>3011</v>
      </c>
      <c r="E94" t="s">
        <v>3012</v>
      </c>
      <c r="F94" t="s">
        <v>186</v>
      </c>
      <c r="G94" t="s">
        <v>118</v>
      </c>
      <c r="H94">
        <v>4</v>
      </c>
      <c r="I94" t="s">
        <v>3013</v>
      </c>
      <c r="J94" t="s">
        <v>1237</v>
      </c>
      <c r="K94" t="s">
        <v>3014</v>
      </c>
      <c r="L94" t="s">
        <v>3015</v>
      </c>
      <c r="M94" t="s">
        <v>183</v>
      </c>
      <c r="N94">
        <v>2</v>
      </c>
      <c r="O94">
        <v>1</v>
      </c>
      <c r="P94">
        <v>2</v>
      </c>
      <c r="Q94">
        <v>1</v>
      </c>
      <c r="R94">
        <v>1</v>
      </c>
      <c r="S94">
        <v>1</v>
      </c>
      <c r="T94">
        <v>2</v>
      </c>
    </row>
    <row r="95" spans="1:20" hidden="1" x14ac:dyDescent="0.3">
      <c r="A95">
        <v>93</v>
      </c>
      <c r="B95" t="s">
        <v>20</v>
      </c>
      <c r="C95" t="s">
        <v>176</v>
      </c>
      <c r="D95" t="s">
        <v>918</v>
      </c>
      <c r="E95" t="s">
        <v>3016</v>
      </c>
      <c r="F95" t="s">
        <v>186</v>
      </c>
      <c r="G95" t="s">
        <v>111</v>
      </c>
      <c r="H95">
        <v>5</v>
      </c>
      <c r="I95" t="s">
        <v>3017</v>
      </c>
      <c r="J95" t="s">
        <v>3018</v>
      </c>
      <c r="K95" t="s">
        <v>3019</v>
      </c>
      <c r="L95" t="s">
        <v>3020</v>
      </c>
      <c r="M95" t="s">
        <v>183</v>
      </c>
      <c r="N95">
        <v>2</v>
      </c>
      <c r="O95">
        <v>1</v>
      </c>
      <c r="P95">
        <v>1</v>
      </c>
      <c r="Q95">
        <v>3</v>
      </c>
      <c r="R95">
        <v>3</v>
      </c>
      <c r="S95">
        <v>2</v>
      </c>
      <c r="T95">
        <v>4</v>
      </c>
    </row>
    <row r="96" spans="1:20" hidden="1" x14ac:dyDescent="0.3">
      <c r="A96">
        <v>94</v>
      </c>
      <c r="B96" t="s">
        <v>23</v>
      </c>
      <c r="C96" t="s">
        <v>176</v>
      </c>
      <c r="D96" t="s">
        <v>3021</v>
      </c>
      <c r="E96" t="s">
        <v>3022</v>
      </c>
      <c r="F96" t="s">
        <v>186</v>
      </c>
      <c r="G96" t="s">
        <v>551</v>
      </c>
      <c r="H96">
        <v>4</v>
      </c>
      <c r="I96" t="s">
        <v>3023</v>
      </c>
      <c r="J96" t="s">
        <v>3024</v>
      </c>
      <c r="K96" t="s">
        <v>3023</v>
      </c>
      <c r="L96" t="s">
        <v>3025</v>
      </c>
      <c r="M96" t="s">
        <v>183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3</v>
      </c>
    </row>
    <row r="97" spans="1:20" x14ac:dyDescent="0.3">
      <c r="A97">
        <v>95</v>
      </c>
      <c r="B97" t="s">
        <v>20</v>
      </c>
      <c r="C97" t="s">
        <v>176</v>
      </c>
      <c r="D97" t="s">
        <v>3026</v>
      </c>
      <c r="E97" t="s">
        <v>3027</v>
      </c>
      <c r="F97" t="s">
        <v>186</v>
      </c>
      <c r="G97" t="s">
        <v>111</v>
      </c>
      <c r="H97">
        <v>6</v>
      </c>
      <c r="I97" t="s">
        <v>3028</v>
      </c>
      <c r="J97" t="s">
        <v>471</v>
      </c>
      <c r="K97" t="s">
        <v>3028</v>
      </c>
      <c r="L97" t="s">
        <v>3029</v>
      </c>
      <c r="M97" t="s">
        <v>183</v>
      </c>
      <c r="N97">
        <v>3</v>
      </c>
      <c r="O97">
        <v>5</v>
      </c>
      <c r="P97">
        <v>3</v>
      </c>
      <c r="Q97">
        <v>1</v>
      </c>
      <c r="R97">
        <v>1</v>
      </c>
      <c r="S97">
        <v>1</v>
      </c>
      <c r="T97">
        <v>3</v>
      </c>
    </row>
    <row r="98" spans="1:20" hidden="1" x14ac:dyDescent="0.3">
      <c r="A98">
        <v>96</v>
      </c>
      <c r="B98" t="s">
        <v>20</v>
      </c>
      <c r="C98" t="s">
        <v>2649</v>
      </c>
      <c r="D98" t="s">
        <v>1179</v>
      </c>
      <c r="E98" t="s">
        <v>1180</v>
      </c>
      <c r="F98" t="s">
        <v>179</v>
      </c>
      <c r="G98" t="s">
        <v>1181</v>
      </c>
      <c r="H98">
        <v>4</v>
      </c>
      <c r="I98" t="s">
        <v>1182</v>
      </c>
      <c r="J98" t="s">
        <v>1183</v>
      </c>
      <c r="K98" t="s">
        <v>1182</v>
      </c>
      <c r="L98" t="s">
        <v>3030</v>
      </c>
      <c r="M98" t="s">
        <v>183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hidden="1" x14ac:dyDescent="0.3">
      <c r="A99">
        <v>97</v>
      </c>
      <c r="B99" t="s">
        <v>23</v>
      </c>
      <c r="C99" t="s">
        <v>2649</v>
      </c>
      <c r="D99" t="s">
        <v>177</v>
      </c>
      <c r="E99" t="s">
        <v>178</v>
      </c>
      <c r="F99" t="s">
        <v>179</v>
      </c>
      <c r="G99" t="s">
        <v>111</v>
      </c>
      <c r="H99">
        <v>5</v>
      </c>
      <c r="I99" t="s">
        <v>180</v>
      </c>
      <c r="J99" t="s">
        <v>181</v>
      </c>
      <c r="K99" t="s">
        <v>180</v>
      </c>
      <c r="L99" t="s">
        <v>182</v>
      </c>
      <c r="M99" t="s">
        <v>183</v>
      </c>
      <c r="N99">
        <v>3</v>
      </c>
      <c r="O99">
        <v>2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1:20" hidden="1" x14ac:dyDescent="0.3">
      <c r="A100">
        <v>98</v>
      </c>
      <c r="B100" t="s">
        <v>23</v>
      </c>
      <c r="C100" t="s">
        <v>176</v>
      </c>
      <c r="D100" t="s">
        <v>3031</v>
      </c>
      <c r="E100" t="s">
        <v>3032</v>
      </c>
      <c r="F100" t="s">
        <v>186</v>
      </c>
      <c r="G100" t="s">
        <v>75</v>
      </c>
      <c r="H100">
        <v>5</v>
      </c>
      <c r="I100" t="s">
        <v>3033</v>
      </c>
      <c r="J100" t="s">
        <v>261</v>
      </c>
      <c r="K100" t="s">
        <v>3033</v>
      </c>
      <c r="L100" t="s">
        <v>3034</v>
      </c>
      <c r="M100" t="s">
        <v>183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 spans="1:20" hidden="1" x14ac:dyDescent="0.3">
      <c r="A101">
        <v>99</v>
      </c>
      <c r="B101" t="s">
        <v>23</v>
      </c>
      <c r="C101" t="s">
        <v>176</v>
      </c>
      <c r="D101" t="s">
        <v>3035</v>
      </c>
      <c r="E101" t="s">
        <v>3036</v>
      </c>
      <c r="F101" t="s">
        <v>179</v>
      </c>
      <c r="G101" t="s">
        <v>93</v>
      </c>
      <c r="H101">
        <v>4</v>
      </c>
      <c r="I101" t="s">
        <v>3037</v>
      </c>
      <c r="J101" t="s">
        <v>3038</v>
      </c>
      <c r="K101" t="s">
        <v>3037</v>
      </c>
      <c r="L101" t="s">
        <v>3039</v>
      </c>
      <c r="M101" t="s">
        <v>183</v>
      </c>
      <c r="N101">
        <v>4</v>
      </c>
      <c r="O101">
        <v>3</v>
      </c>
      <c r="P101">
        <v>2</v>
      </c>
      <c r="Q101">
        <v>2</v>
      </c>
      <c r="R101">
        <v>2</v>
      </c>
      <c r="S101">
        <v>2</v>
      </c>
      <c r="T101">
        <v>2</v>
      </c>
    </row>
    <row r="102" spans="1:20" hidden="1" x14ac:dyDescent="0.3">
      <c r="A102">
        <v>100</v>
      </c>
      <c r="B102" t="s">
        <v>20</v>
      </c>
      <c r="C102" t="s">
        <v>2649</v>
      </c>
      <c r="D102" t="s">
        <v>2000</v>
      </c>
      <c r="E102" t="s">
        <v>2001</v>
      </c>
      <c r="F102" t="s">
        <v>186</v>
      </c>
      <c r="G102" t="s">
        <v>125</v>
      </c>
      <c r="H102">
        <v>4</v>
      </c>
      <c r="I102" t="s">
        <v>2002</v>
      </c>
      <c r="J102" t="s">
        <v>2003</v>
      </c>
      <c r="K102" t="s">
        <v>2002</v>
      </c>
      <c r="L102" t="s">
        <v>3040</v>
      </c>
      <c r="M102" t="s">
        <v>183</v>
      </c>
      <c r="N102">
        <v>3</v>
      </c>
      <c r="O102">
        <v>5</v>
      </c>
      <c r="P102">
        <v>3</v>
      </c>
      <c r="Q102">
        <v>5</v>
      </c>
      <c r="R102">
        <v>2</v>
      </c>
      <c r="S102">
        <v>2</v>
      </c>
      <c r="T102">
        <v>5</v>
      </c>
    </row>
    <row r="103" spans="1:20" hidden="1" x14ac:dyDescent="0.3">
      <c r="A103">
        <v>101</v>
      </c>
      <c r="B103" t="s">
        <v>20</v>
      </c>
      <c r="C103" t="s">
        <v>176</v>
      </c>
      <c r="D103" t="s">
        <v>3041</v>
      </c>
      <c r="E103" t="s">
        <v>3042</v>
      </c>
      <c r="F103" t="s">
        <v>186</v>
      </c>
      <c r="G103" t="s">
        <v>60</v>
      </c>
      <c r="H103">
        <v>5</v>
      </c>
      <c r="I103" t="s">
        <v>3043</v>
      </c>
      <c r="J103" t="s">
        <v>3044</v>
      </c>
      <c r="K103" t="s">
        <v>3043</v>
      </c>
      <c r="L103" t="s">
        <v>3045</v>
      </c>
      <c r="M103" t="s">
        <v>183</v>
      </c>
      <c r="N103">
        <v>2</v>
      </c>
      <c r="O103">
        <v>1</v>
      </c>
      <c r="P103">
        <v>3</v>
      </c>
      <c r="Q103">
        <v>1</v>
      </c>
      <c r="R103">
        <v>1</v>
      </c>
      <c r="S103">
        <v>1</v>
      </c>
      <c r="T103">
        <v>1</v>
      </c>
    </row>
    <row r="104" spans="1:20" hidden="1" x14ac:dyDescent="0.3">
      <c r="A104">
        <v>102</v>
      </c>
      <c r="B104" t="s">
        <v>20</v>
      </c>
      <c r="C104" t="s">
        <v>176</v>
      </c>
      <c r="D104" t="s">
        <v>3046</v>
      </c>
      <c r="E104" t="s">
        <v>3047</v>
      </c>
      <c r="F104" t="s">
        <v>179</v>
      </c>
      <c r="G104" t="s">
        <v>125</v>
      </c>
      <c r="H104">
        <v>3</v>
      </c>
      <c r="I104" t="s">
        <v>3048</v>
      </c>
      <c r="J104" t="s">
        <v>2903</v>
      </c>
      <c r="K104" t="s">
        <v>3048</v>
      </c>
      <c r="L104" t="s">
        <v>3049</v>
      </c>
      <c r="M104" t="s">
        <v>183</v>
      </c>
      <c r="N104">
        <v>4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1</v>
      </c>
    </row>
    <row r="105" spans="1:20" x14ac:dyDescent="0.3">
      <c r="A105">
        <v>103</v>
      </c>
      <c r="B105" t="s">
        <v>20</v>
      </c>
      <c r="C105" t="s">
        <v>176</v>
      </c>
      <c r="D105" t="s">
        <v>3050</v>
      </c>
      <c r="E105" t="s">
        <v>3051</v>
      </c>
      <c r="F105" t="s">
        <v>186</v>
      </c>
      <c r="G105" t="s">
        <v>118</v>
      </c>
      <c r="H105">
        <v>6</v>
      </c>
      <c r="I105" t="s">
        <v>3052</v>
      </c>
      <c r="J105" t="s">
        <v>3053</v>
      </c>
      <c r="K105" t="s">
        <v>3054</v>
      </c>
      <c r="L105" t="s">
        <v>3055</v>
      </c>
      <c r="N105">
        <v>4</v>
      </c>
      <c r="O105">
        <v>4</v>
      </c>
      <c r="P105">
        <v>4</v>
      </c>
      <c r="Q105">
        <v>3</v>
      </c>
      <c r="R105">
        <v>3</v>
      </c>
      <c r="S105">
        <v>3</v>
      </c>
      <c r="T105">
        <v>4</v>
      </c>
    </row>
    <row r="106" spans="1:20" hidden="1" x14ac:dyDescent="0.3">
      <c r="A106">
        <v>104</v>
      </c>
      <c r="B106" t="s">
        <v>20</v>
      </c>
      <c r="C106" t="s">
        <v>176</v>
      </c>
      <c r="D106" t="s">
        <v>3056</v>
      </c>
      <c r="E106" t="s">
        <v>3057</v>
      </c>
      <c r="F106" t="s">
        <v>179</v>
      </c>
      <c r="G106" t="s">
        <v>125</v>
      </c>
      <c r="H106">
        <v>3</v>
      </c>
      <c r="I106" t="s">
        <v>3058</v>
      </c>
      <c r="J106" t="s">
        <v>1237</v>
      </c>
      <c r="K106" t="s">
        <v>3058</v>
      </c>
      <c r="L106" t="s">
        <v>3059</v>
      </c>
      <c r="M106" t="s">
        <v>183</v>
      </c>
      <c r="N106">
        <v>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hidden="1" x14ac:dyDescent="0.3">
      <c r="A107">
        <v>105</v>
      </c>
      <c r="B107" t="s">
        <v>23</v>
      </c>
      <c r="C107" t="s">
        <v>2649</v>
      </c>
      <c r="D107" t="s">
        <v>2324</v>
      </c>
      <c r="E107" t="s">
        <v>2325</v>
      </c>
      <c r="F107" t="s">
        <v>186</v>
      </c>
      <c r="G107" t="s">
        <v>18</v>
      </c>
      <c r="H107">
        <v>4</v>
      </c>
      <c r="I107" t="s">
        <v>2326</v>
      </c>
      <c r="J107" t="s">
        <v>2327</v>
      </c>
      <c r="K107" t="s">
        <v>2326</v>
      </c>
      <c r="L107" t="s">
        <v>2328</v>
      </c>
      <c r="M107" t="s">
        <v>183</v>
      </c>
      <c r="N107">
        <v>3</v>
      </c>
      <c r="O107">
        <v>5</v>
      </c>
      <c r="P107">
        <v>3</v>
      </c>
      <c r="Q107">
        <v>5</v>
      </c>
      <c r="R107">
        <v>3</v>
      </c>
      <c r="S107">
        <v>3</v>
      </c>
      <c r="T107">
        <v>4</v>
      </c>
    </row>
    <row r="108" spans="1:20" hidden="1" x14ac:dyDescent="0.3">
      <c r="A108">
        <v>106</v>
      </c>
      <c r="B108" t="s">
        <v>20</v>
      </c>
      <c r="C108" t="s">
        <v>176</v>
      </c>
      <c r="D108" t="s">
        <v>3060</v>
      </c>
      <c r="E108" t="s">
        <v>3061</v>
      </c>
      <c r="F108" t="s">
        <v>186</v>
      </c>
      <c r="G108" t="s">
        <v>118</v>
      </c>
      <c r="H108">
        <v>4</v>
      </c>
      <c r="I108" t="s">
        <v>3062</v>
      </c>
      <c r="J108" t="s">
        <v>3063</v>
      </c>
      <c r="K108" t="s">
        <v>3062</v>
      </c>
      <c r="L108" t="s">
        <v>3064</v>
      </c>
      <c r="M108" t="s">
        <v>183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hidden="1" x14ac:dyDescent="0.3">
      <c r="A109">
        <v>107</v>
      </c>
      <c r="B109" t="s">
        <v>20</v>
      </c>
      <c r="C109" t="s">
        <v>176</v>
      </c>
      <c r="D109" t="s">
        <v>3065</v>
      </c>
      <c r="E109" t="s">
        <v>3066</v>
      </c>
      <c r="F109" t="s">
        <v>186</v>
      </c>
      <c r="G109" t="s">
        <v>930</v>
      </c>
      <c r="H109">
        <v>4</v>
      </c>
      <c r="I109" t="s">
        <v>3067</v>
      </c>
      <c r="J109" t="s">
        <v>3068</v>
      </c>
      <c r="K109" t="s">
        <v>3067</v>
      </c>
      <c r="L109" t="s">
        <v>3069</v>
      </c>
      <c r="M109" t="s">
        <v>183</v>
      </c>
      <c r="N109">
        <v>5</v>
      </c>
      <c r="O109">
        <v>4</v>
      </c>
      <c r="P109">
        <v>4</v>
      </c>
      <c r="Q109">
        <v>4</v>
      </c>
      <c r="R109">
        <v>3</v>
      </c>
      <c r="S109">
        <v>3</v>
      </c>
      <c r="T109">
        <v>4</v>
      </c>
    </row>
    <row r="110" spans="1:20" hidden="1" x14ac:dyDescent="0.3">
      <c r="A110">
        <v>108</v>
      </c>
      <c r="B110" t="s">
        <v>23</v>
      </c>
      <c r="C110" t="s">
        <v>176</v>
      </c>
      <c r="D110" t="s">
        <v>3070</v>
      </c>
      <c r="E110" t="s">
        <v>3071</v>
      </c>
      <c r="F110" t="s">
        <v>186</v>
      </c>
      <c r="G110" t="s">
        <v>3072</v>
      </c>
      <c r="H110">
        <v>4</v>
      </c>
      <c r="I110" t="s">
        <v>3073</v>
      </c>
      <c r="J110" t="s">
        <v>3074</v>
      </c>
      <c r="K110" t="s">
        <v>3073</v>
      </c>
      <c r="L110" t="s">
        <v>3075</v>
      </c>
      <c r="M110" t="s">
        <v>183</v>
      </c>
      <c r="N110">
        <v>3</v>
      </c>
      <c r="O110">
        <v>4</v>
      </c>
      <c r="P110">
        <v>3</v>
      </c>
      <c r="Q110">
        <v>2</v>
      </c>
      <c r="R110">
        <v>4</v>
      </c>
      <c r="S110">
        <v>2</v>
      </c>
      <c r="T110">
        <v>3</v>
      </c>
    </row>
    <row r="111" spans="1:20" hidden="1" x14ac:dyDescent="0.3">
      <c r="A111">
        <v>109</v>
      </c>
      <c r="B111" t="s">
        <v>20</v>
      </c>
      <c r="C111" t="s">
        <v>176</v>
      </c>
      <c r="D111" t="s">
        <v>3076</v>
      </c>
      <c r="E111" t="s">
        <v>3077</v>
      </c>
      <c r="F111" t="s">
        <v>179</v>
      </c>
      <c r="G111" t="s">
        <v>83</v>
      </c>
      <c r="H111">
        <v>4</v>
      </c>
      <c r="I111" t="s">
        <v>3078</v>
      </c>
      <c r="J111" t="s">
        <v>3079</v>
      </c>
      <c r="K111" t="s">
        <v>3078</v>
      </c>
      <c r="L111" t="s">
        <v>3080</v>
      </c>
      <c r="M111" t="s">
        <v>183</v>
      </c>
      <c r="N111">
        <v>1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hidden="1" x14ac:dyDescent="0.3">
      <c r="A112">
        <v>110</v>
      </c>
      <c r="B112" t="s">
        <v>20</v>
      </c>
      <c r="C112" t="s">
        <v>176</v>
      </c>
      <c r="D112" t="s">
        <v>3081</v>
      </c>
      <c r="E112" t="s">
        <v>3082</v>
      </c>
      <c r="F112" t="s">
        <v>186</v>
      </c>
      <c r="G112" t="s">
        <v>116</v>
      </c>
      <c r="H112">
        <v>4</v>
      </c>
      <c r="I112" t="s">
        <v>3083</v>
      </c>
      <c r="J112" t="s">
        <v>3084</v>
      </c>
      <c r="K112" t="s">
        <v>3083</v>
      </c>
      <c r="L112" t="s">
        <v>3085</v>
      </c>
      <c r="M112" t="s">
        <v>183</v>
      </c>
      <c r="N112">
        <v>2</v>
      </c>
      <c r="O112">
        <v>5</v>
      </c>
      <c r="P112">
        <v>4</v>
      </c>
      <c r="Q112">
        <v>3</v>
      </c>
      <c r="R112">
        <v>2</v>
      </c>
      <c r="S112">
        <v>1</v>
      </c>
      <c r="T112">
        <v>4</v>
      </c>
    </row>
    <row r="113" spans="1:20" hidden="1" x14ac:dyDescent="0.3">
      <c r="A113">
        <v>111</v>
      </c>
      <c r="B113" t="s">
        <v>23</v>
      </c>
      <c r="C113" t="s">
        <v>2649</v>
      </c>
      <c r="D113" t="s">
        <v>970</v>
      </c>
      <c r="E113" t="s">
        <v>971</v>
      </c>
      <c r="F113" t="s">
        <v>179</v>
      </c>
      <c r="G113" t="s">
        <v>132</v>
      </c>
      <c r="H113">
        <v>4</v>
      </c>
      <c r="I113" t="s">
        <v>972</v>
      </c>
      <c r="J113" t="s">
        <v>973</v>
      </c>
      <c r="K113" t="s">
        <v>972</v>
      </c>
      <c r="L113" t="s">
        <v>974</v>
      </c>
      <c r="M113" t="s">
        <v>183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hidden="1" x14ac:dyDescent="0.3">
      <c r="A114">
        <v>112</v>
      </c>
      <c r="B114" t="s">
        <v>20</v>
      </c>
      <c r="C114" t="s">
        <v>176</v>
      </c>
      <c r="D114" t="s">
        <v>3086</v>
      </c>
      <c r="E114" t="s">
        <v>3087</v>
      </c>
      <c r="F114" t="s">
        <v>186</v>
      </c>
      <c r="G114" t="s">
        <v>115</v>
      </c>
      <c r="H114">
        <v>4</v>
      </c>
      <c r="I114" t="s">
        <v>3088</v>
      </c>
      <c r="J114" t="s">
        <v>3089</v>
      </c>
      <c r="K114" t="s">
        <v>3088</v>
      </c>
      <c r="L114" t="s">
        <v>3090</v>
      </c>
      <c r="M114" t="s">
        <v>183</v>
      </c>
      <c r="N114">
        <v>1</v>
      </c>
      <c r="O114">
        <v>1</v>
      </c>
      <c r="P114">
        <v>3</v>
      </c>
      <c r="Q114">
        <v>1</v>
      </c>
      <c r="R114">
        <v>1</v>
      </c>
      <c r="S114">
        <v>1</v>
      </c>
      <c r="T114">
        <v>1</v>
      </c>
    </row>
    <row r="115" spans="1:20" hidden="1" x14ac:dyDescent="0.3">
      <c r="A115">
        <v>113</v>
      </c>
      <c r="B115" t="s">
        <v>23</v>
      </c>
      <c r="C115" t="s">
        <v>176</v>
      </c>
      <c r="D115" t="s">
        <v>1251</v>
      </c>
      <c r="E115" t="s">
        <v>3091</v>
      </c>
      <c r="F115" t="s">
        <v>179</v>
      </c>
      <c r="G115" t="s">
        <v>116</v>
      </c>
      <c r="H115">
        <v>4</v>
      </c>
      <c r="I115" t="s">
        <v>3092</v>
      </c>
      <c r="J115" t="s">
        <v>3068</v>
      </c>
      <c r="K115" t="s">
        <v>3092</v>
      </c>
      <c r="L115" t="s">
        <v>3093</v>
      </c>
      <c r="M115" t="s">
        <v>183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</row>
    <row r="116" spans="1:20" hidden="1" x14ac:dyDescent="0.3">
      <c r="A116">
        <v>114</v>
      </c>
      <c r="B116" t="s">
        <v>23</v>
      </c>
      <c r="C116" t="s">
        <v>176</v>
      </c>
      <c r="D116" t="s">
        <v>3094</v>
      </c>
      <c r="E116" t="s">
        <v>3095</v>
      </c>
      <c r="F116" t="s">
        <v>186</v>
      </c>
      <c r="G116" t="s">
        <v>121</v>
      </c>
      <c r="H116">
        <v>5</v>
      </c>
      <c r="I116" t="s">
        <v>3096</v>
      </c>
      <c r="J116" t="s">
        <v>3097</v>
      </c>
      <c r="K116" t="s">
        <v>3096</v>
      </c>
      <c r="L116" t="s">
        <v>3098</v>
      </c>
      <c r="M116" t="s">
        <v>183</v>
      </c>
      <c r="N116">
        <v>2</v>
      </c>
      <c r="O116">
        <v>4</v>
      </c>
      <c r="P116">
        <v>3</v>
      </c>
      <c r="Q116">
        <v>3</v>
      </c>
      <c r="R116">
        <v>1</v>
      </c>
      <c r="S116">
        <v>4</v>
      </c>
      <c r="T116">
        <v>3</v>
      </c>
    </row>
    <row r="117" spans="1:20" hidden="1" x14ac:dyDescent="0.3">
      <c r="A117">
        <v>115</v>
      </c>
      <c r="B117" t="s">
        <v>23</v>
      </c>
      <c r="C117" t="s">
        <v>2649</v>
      </c>
      <c r="D117" t="s">
        <v>1542</v>
      </c>
      <c r="E117" t="s">
        <v>1543</v>
      </c>
      <c r="F117" t="s">
        <v>186</v>
      </c>
      <c r="G117" t="s">
        <v>47</v>
      </c>
      <c r="H117">
        <v>5</v>
      </c>
      <c r="I117" t="s">
        <v>1544</v>
      </c>
      <c r="J117" t="s">
        <v>1545</v>
      </c>
      <c r="K117" t="s">
        <v>1544</v>
      </c>
      <c r="L117" t="s">
        <v>1546</v>
      </c>
      <c r="M117" t="s">
        <v>183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</row>
    <row r="118" spans="1:20" hidden="1" x14ac:dyDescent="0.3">
      <c r="A118">
        <v>116</v>
      </c>
      <c r="B118" t="s">
        <v>23</v>
      </c>
      <c r="C118" t="s">
        <v>176</v>
      </c>
      <c r="D118" t="s">
        <v>3099</v>
      </c>
      <c r="E118" t="s">
        <v>3100</v>
      </c>
      <c r="F118" t="s">
        <v>179</v>
      </c>
      <c r="G118" t="s">
        <v>132</v>
      </c>
      <c r="H118">
        <v>4</v>
      </c>
      <c r="I118" t="s">
        <v>3101</v>
      </c>
      <c r="J118" t="s">
        <v>3102</v>
      </c>
      <c r="K118" t="s">
        <v>3101</v>
      </c>
      <c r="L118" t="s">
        <v>3103</v>
      </c>
      <c r="M118" t="s">
        <v>183</v>
      </c>
      <c r="N118">
        <v>2</v>
      </c>
      <c r="O118">
        <v>1</v>
      </c>
      <c r="P118">
        <v>2</v>
      </c>
      <c r="Q118">
        <v>1</v>
      </c>
      <c r="R118">
        <v>2</v>
      </c>
      <c r="S118">
        <v>2</v>
      </c>
      <c r="T118">
        <v>2</v>
      </c>
    </row>
    <row r="119" spans="1:20" hidden="1" x14ac:dyDescent="0.3">
      <c r="A119">
        <v>117</v>
      </c>
      <c r="B119" t="s">
        <v>23</v>
      </c>
      <c r="C119" t="s">
        <v>176</v>
      </c>
      <c r="D119" t="s">
        <v>3104</v>
      </c>
      <c r="E119" t="s">
        <v>3105</v>
      </c>
      <c r="F119" t="s">
        <v>186</v>
      </c>
      <c r="G119" t="s">
        <v>132</v>
      </c>
      <c r="H119">
        <v>5</v>
      </c>
      <c r="I119" t="s">
        <v>3106</v>
      </c>
      <c r="J119" t="s">
        <v>899</v>
      </c>
      <c r="K119" t="s">
        <v>3106</v>
      </c>
      <c r="L119" t="s">
        <v>3107</v>
      </c>
      <c r="M119" t="s">
        <v>183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hidden="1" x14ac:dyDescent="0.3">
      <c r="A120">
        <v>118</v>
      </c>
      <c r="B120" t="s">
        <v>23</v>
      </c>
      <c r="C120" t="s">
        <v>176</v>
      </c>
      <c r="D120" t="s">
        <v>3108</v>
      </c>
      <c r="E120" t="s">
        <v>3109</v>
      </c>
      <c r="F120" t="s">
        <v>179</v>
      </c>
      <c r="G120" t="s">
        <v>3110</v>
      </c>
      <c r="H120">
        <v>4</v>
      </c>
      <c r="I120" t="s">
        <v>3111</v>
      </c>
      <c r="J120" t="s">
        <v>3112</v>
      </c>
      <c r="K120" t="s">
        <v>3111</v>
      </c>
      <c r="L120" t="s">
        <v>3113</v>
      </c>
      <c r="M120" t="s">
        <v>183</v>
      </c>
      <c r="N120">
        <v>1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hidden="1" x14ac:dyDescent="0.3">
      <c r="A121">
        <v>119</v>
      </c>
      <c r="B121" t="s">
        <v>20</v>
      </c>
      <c r="C121" t="s">
        <v>176</v>
      </c>
      <c r="D121" t="s">
        <v>2766</v>
      </c>
      <c r="E121" t="s">
        <v>3114</v>
      </c>
      <c r="F121" t="s">
        <v>186</v>
      </c>
      <c r="G121" t="s">
        <v>38</v>
      </c>
      <c r="H121">
        <v>4</v>
      </c>
      <c r="I121" t="s">
        <v>3115</v>
      </c>
      <c r="J121" t="s">
        <v>3116</v>
      </c>
      <c r="K121" t="s">
        <v>3117</v>
      </c>
      <c r="L121" t="s">
        <v>3118</v>
      </c>
      <c r="M121" t="s">
        <v>183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 hidden="1" x14ac:dyDescent="0.3">
      <c r="A122">
        <v>120</v>
      </c>
      <c r="B122" t="s">
        <v>20</v>
      </c>
      <c r="C122" t="s">
        <v>176</v>
      </c>
      <c r="D122" t="s">
        <v>3119</v>
      </c>
      <c r="E122" t="s">
        <v>3120</v>
      </c>
      <c r="F122" t="s">
        <v>179</v>
      </c>
      <c r="G122" t="s">
        <v>116</v>
      </c>
      <c r="H122">
        <v>4</v>
      </c>
      <c r="I122" t="s">
        <v>3121</v>
      </c>
      <c r="J122" t="s">
        <v>3122</v>
      </c>
      <c r="K122" t="s">
        <v>3121</v>
      </c>
      <c r="L122" t="s">
        <v>3123</v>
      </c>
      <c r="M122" t="s">
        <v>183</v>
      </c>
      <c r="N122">
        <v>4</v>
      </c>
      <c r="O122">
        <v>5</v>
      </c>
      <c r="P122">
        <v>3</v>
      </c>
      <c r="Q122">
        <v>2</v>
      </c>
      <c r="R122">
        <v>2</v>
      </c>
      <c r="S122">
        <v>1</v>
      </c>
      <c r="T122">
        <v>3</v>
      </c>
    </row>
    <row r="123" spans="1:20" hidden="1" x14ac:dyDescent="0.3">
      <c r="A123">
        <v>121</v>
      </c>
      <c r="B123" t="s">
        <v>23</v>
      </c>
      <c r="C123" t="s">
        <v>176</v>
      </c>
      <c r="D123" t="s">
        <v>3124</v>
      </c>
      <c r="E123" t="s">
        <v>3125</v>
      </c>
      <c r="F123" t="s">
        <v>179</v>
      </c>
      <c r="G123" t="s">
        <v>3126</v>
      </c>
      <c r="H123">
        <v>4</v>
      </c>
      <c r="I123" t="s">
        <v>3127</v>
      </c>
      <c r="J123" t="s">
        <v>3128</v>
      </c>
      <c r="K123" t="s">
        <v>3127</v>
      </c>
      <c r="L123" t="s">
        <v>3129</v>
      </c>
      <c r="M123" t="s">
        <v>183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</row>
    <row r="124" spans="1:20" hidden="1" x14ac:dyDescent="0.3">
      <c r="A124">
        <v>122</v>
      </c>
      <c r="B124" t="s">
        <v>20</v>
      </c>
      <c r="C124" t="s">
        <v>176</v>
      </c>
      <c r="D124" t="s">
        <v>3130</v>
      </c>
      <c r="E124" t="s">
        <v>3131</v>
      </c>
      <c r="F124" t="s">
        <v>186</v>
      </c>
      <c r="G124" t="s">
        <v>132</v>
      </c>
      <c r="H124">
        <v>4</v>
      </c>
      <c r="I124" t="s">
        <v>3132</v>
      </c>
      <c r="J124" t="s">
        <v>3133</v>
      </c>
      <c r="K124" t="s">
        <v>3134</v>
      </c>
      <c r="L124" t="s">
        <v>3135</v>
      </c>
      <c r="M124" t="s">
        <v>183</v>
      </c>
      <c r="N124">
        <v>3</v>
      </c>
      <c r="O124">
        <v>1</v>
      </c>
      <c r="P124">
        <v>2</v>
      </c>
      <c r="Q124">
        <v>1</v>
      </c>
      <c r="R124">
        <v>1</v>
      </c>
      <c r="S124">
        <v>1</v>
      </c>
      <c r="T124">
        <v>2</v>
      </c>
    </row>
    <row r="125" spans="1:20" hidden="1" x14ac:dyDescent="0.3">
      <c r="A125">
        <v>123</v>
      </c>
      <c r="B125" t="s">
        <v>20</v>
      </c>
      <c r="C125" t="s">
        <v>176</v>
      </c>
      <c r="D125" t="s">
        <v>3136</v>
      </c>
      <c r="E125" t="s">
        <v>3137</v>
      </c>
      <c r="F125" t="s">
        <v>179</v>
      </c>
      <c r="G125" t="s">
        <v>116</v>
      </c>
      <c r="H125">
        <v>4</v>
      </c>
      <c r="I125" t="s">
        <v>3138</v>
      </c>
      <c r="J125" t="s">
        <v>3139</v>
      </c>
      <c r="K125" t="s">
        <v>3138</v>
      </c>
      <c r="L125" t="s">
        <v>3140</v>
      </c>
      <c r="M125" t="s">
        <v>183</v>
      </c>
      <c r="N125">
        <v>3</v>
      </c>
      <c r="O125">
        <v>5</v>
      </c>
      <c r="P125">
        <v>3</v>
      </c>
      <c r="Q125">
        <v>5</v>
      </c>
      <c r="R125">
        <v>3</v>
      </c>
      <c r="S125">
        <v>3</v>
      </c>
      <c r="T125">
        <v>4</v>
      </c>
    </row>
    <row r="126" spans="1:20" x14ac:dyDescent="0.3">
      <c r="A126">
        <v>124</v>
      </c>
      <c r="B126" t="s">
        <v>20</v>
      </c>
      <c r="C126" t="s">
        <v>2649</v>
      </c>
      <c r="D126" t="s">
        <v>228</v>
      </c>
      <c r="E126" t="s">
        <v>229</v>
      </c>
      <c r="F126" t="s">
        <v>186</v>
      </c>
      <c r="G126" t="s">
        <v>91</v>
      </c>
      <c r="H126">
        <v>6</v>
      </c>
      <c r="I126" t="s">
        <v>230</v>
      </c>
      <c r="J126" t="s">
        <v>226</v>
      </c>
      <c r="K126" t="s">
        <v>225</v>
      </c>
      <c r="L126" t="s">
        <v>231</v>
      </c>
      <c r="M126" t="s">
        <v>183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</row>
    <row r="127" spans="1:20" hidden="1" x14ac:dyDescent="0.3">
      <c r="A127">
        <v>125</v>
      </c>
      <c r="B127" t="s">
        <v>23</v>
      </c>
      <c r="C127" t="s">
        <v>2649</v>
      </c>
      <c r="D127" t="s">
        <v>2527</v>
      </c>
      <c r="E127" t="s">
        <v>2528</v>
      </c>
      <c r="F127" t="s">
        <v>186</v>
      </c>
      <c r="G127" t="s">
        <v>132</v>
      </c>
      <c r="H127">
        <v>4</v>
      </c>
      <c r="I127" t="s">
        <v>2529</v>
      </c>
      <c r="J127" t="s">
        <v>2530</v>
      </c>
      <c r="K127" t="s">
        <v>2529</v>
      </c>
      <c r="L127" t="s">
        <v>2531</v>
      </c>
      <c r="M127" t="s">
        <v>183</v>
      </c>
      <c r="N127">
        <v>4</v>
      </c>
      <c r="O127">
        <v>5</v>
      </c>
      <c r="P127">
        <v>3</v>
      </c>
      <c r="Q127">
        <v>2</v>
      </c>
      <c r="R127">
        <v>1</v>
      </c>
      <c r="S127">
        <v>1</v>
      </c>
      <c r="T127">
        <v>4</v>
      </c>
    </row>
    <row r="128" spans="1:20" hidden="1" x14ac:dyDescent="0.3">
      <c r="A128">
        <v>126</v>
      </c>
      <c r="B128" t="s">
        <v>20</v>
      </c>
      <c r="C128" t="s">
        <v>2649</v>
      </c>
      <c r="D128" t="s">
        <v>223</v>
      </c>
      <c r="E128" t="s">
        <v>224</v>
      </c>
      <c r="F128" t="s">
        <v>186</v>
      </c>
      <c r="G128" t="s">
        <v>91</v>
      </c>
      <c r="H128">
        <v>5</v>
      </c>
      <c r="I128" t="s">
        <v>225</v>
      </c>
      <c r="J128" t="s">
        <v>226</v>
      </c>
      <c r="K128" t="s">
        <v>225</v>
      </c>
      <c r="L128" t="s">
        <v>227</v>
      </c>
      <c r="M128" t="s">
        <v>183</v>
      </c>
      <c r="N128">
        <v>3</v>
      </c>
      <c r="O128">
        <v>1</v>
      </c>
      <c r="P128">
        <v>2</v>
      </c>
      <c r="Q128">
        <v>3</v>
      </c>
      <c r="R128">
        <v>2</v>
      </c>
      <c r="S128">
        <v>2</v>
      </c>
      <c r="T128">
        <v>2</v>
      </c>
    </row>
    <row r="129" spans="1:20" hidden="1" x14ac:dyDescent="0.3">
      <c r="A129">
        <v>127</v>
      </c>
      <c r="B129" t="s">
        <v>23</v>
      </c>
      <c r="C129" t="s">
        <v>2649</v>
      </c>
      <c r="D129" t="s">
        <v>1362</v>
      </c>
      <c r="E129" t="s">
        <v>1363</v>
      </c>
      <c r="F129" t="s">
        <v>179</v>
      </c>
      <c r="G129" t="s">
        <v>1129</v>
      </c>
      <c r="H129">
        <v>5</v>
      </c>
      <c r="I129" t="s">
        <v>1364</v>
      </c>
      <c r="J129" t="s">
        <v>1365</v>
      </c>
      <c r="K129" t="s">
        <v>1366</v>
      </c>
      <c r="L129" t="s">
        <v>3141</v>
      </c>
      <c r="N129">
        <v>3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</row>
    <row r="130" spans="1:20" hidden="1" x14ac:dyDescent="0.3">
      <c r="A130">
        <v>128</v>
      </c>
      <c r="B130" t="s">
        <v>20</v>
      </c>
      <c r="C130" t="s">
        <v>176</v>
      </c>
      <c r="D130" t="s">
        <v>3142</v>
      </c>
      <c r="E130" t="s">
        <v>3143</v>
      </c>
      <c r="F130" t="s">
        <v>179</v>
      </c>
      <c r="G130" t="s">
        <v>99</v>
      </c>
      <c r="H130">
        <v>4</v>
      </c>
      <c r="I130" t="s">
        <v>3144</v>
      </c>
      <c r="J130" t="s">
        <v>3145</v>
      </c>
      <c r="K130" t="s">
        <v>3146</v>
      </c>
      <c r="L130" t="s">
        <v>3147</v>
      </c>
      <c r="M130" t="s">
        <v>183</v>
      </c>
      <c r="N130">
        <v>4</v>
      </c>
      <c r="O130">
        <v>1</v>
      </c>
      <c r="P130">
        <v>3</v>
      </c>
      <c r="Q130">
        <v>1</v>
      </c>
      <c r="R130">
        <v>1</v>
      </c>
      <c r="S130">
        <v>1</v>
      </c>
      <c r="T130">
        <v>1</v>
      </c>
    </row>
    <row r="131" spans="1:20" hidden="1" x14ac:dyDescent="0.3">
      <c r="A131">
        <v>129</v>
      </c>
      <c r="B131" t="s">
        <v>23</v>
      </c>
      <c r="C131" t="s">
        <v>176</v>
      </c>
      <c r="D131" t="s">
        <v>3148</v>
      </c>
      <c r="E131" t="s">
        <v>3149</v>
      </c>
      <c r="F131" t="s">
        <v>186</v>
      </c>
      <c r="G131" t="s">
        <v>116</v>
      </c>
      <c r="H131">
        <v>4</v>
      </c>
      <c r="I131" t="s">
        <v>3150</v>
      </c>
      <c r="J131" t="s">
        <v>3151</v>
      </c>
      <c r="K131" t="s">
        <v>3150</v>
      </c>
      <c r="L131" t="s">
        <v>3152</v>
      </c>
      <c r="M131" t="s">
        <v>183</v>
      </c>
      <c r="N131">
        <v>2</v>
      </c>
      <c r="O131">
        <v>4</v>
      </c>
      <c r="P131">
        <v>3</v>
      </c>
      <c r="Q131">
        <v>2</v>
      </c>
      <c r="R131">
        <v>1</v>
      </c>
      <c r="S131">
        <v>1</v>
      </c>
      <c r="T131">
        <v>1</v>
      </c>
    </row>
    <row r="132" spans="1:20" hidden="1" x14ac:dyDescent="0.3">
      <c r="A132">
        <v>130</v>
      </c>
      <c r="B132" t="s">
        <v>23</v>
      </c>
      <c r="C132" t="s">
        <v>2649</v>
      </c>
      <c r="D132" t="s">
        <v>1388</v>
      </c>
      <c r="E132" t="s">
        <v>1389</v>
      </c>
      <c r="F132" t="s">
        <v>186</v>
      </c>
      <c r="G132" t="s">
        <v>132</v>
      </c>
      <c r="H132">
        <v>5</v>
      </c>
      <c r="I132" t="s">
        <v>1390</v>
      </c>
      <c r="J132" t="s">
        <v>899</v>
      </c>
      <c r="K132" t="s">
        <v>1390</v>
      </c>
      <c r="L132" t="s">
        <v>3153</v>
      </c>
      <c r="M132" t="s">
        <v>183</v>
      </c>
      <c r="N132">
        <v>3</v>
      </c>
      <c r="O132">
        <v>1</v>
      </c>
      <c r="P132">
        <v>4</v>
      </c>
      <c r="Q132">
        <v>3</v>
      </c>
      <c r="R132">
        <v>3</v>
      </c>
      <c r="S132">
        <v>3</v>
      </c>
      <c r="T132">
        <v>3</v>
      </c>
    </row>
    <row r="133" spans="1:20" hidden="1" x14ac:dyDescent="0.3">
      <c r="A133">
        <v>131</v>
      </c>
      <c r="B133" t="s">
        <v>23</v>
      </c>
      <c r="C133" t="s">
        <v>176</v>
      </c>
      <c r="D133" t="s">
        <v>3154</v>
      </c>
      <c r="E133" t="s">
        <v>3155</v>
      </c>
      <c r="F133" t="s">
        <v>186</v>
      </c>
      <c r="G133" t="s">
        <v>124</v>
      </c>
      <c r="H133">
        <v>5</v>
      </c>
      <c r="I133" t="s">
        <v>3156</v>
      </c>
      <c r="J133" t="s">
        <v>3157</v>
      </c>
      <c r="K133" t="s">
        <v>3156</v>
      </c>
      <c r="L133" t="s">
        <v>3158</v>
      </c>
      <c r="M133" t="s">
        <v>183</v>
      </c>
      <c r="N133">
        <v>3</v>
      </c>
      <c r="O133">
        <v>4</v>
      </c>
      <c r="P133">
        <v>4</v>
      </c>
      <c r="Q133">
        <v>4</v>
      </c>
      <c r="R133">
        <v>3</v>
      </c>
      <c r="S133">
        <v>3</v>
      </c>
      <c r="T133">
        <v>3</v>
      </c>
    </row>
    <row r="134" spans="1:20" x14ac:dyDescent="0.3">
      <c r="A134">
        <v>132</v>
      </c>
      <c r="B134" t="s">
        <v>20</v>
      </c>
      <c r="C134" t="s">
        <v>2649</v>
      </c>
      <c r="D134" t="s">
        <v>2557</v>
      </c>
      <c r="E134" t="s">
        <v>2558</v>
      </c>
      <c r="F134" t="s">
        <v>179</v>
      </c>
      <c r="G134" t="s">
        <v>121</v>
      </c>
      <c r="H134">
        <v>6</v>
      </c>
      <c r="I134" t="s">
        <v>2559</v>
      </c>
      <c r="J134" t="s">
        <v>2560</v>
      </c>
      <c r="K134" t="s">
        <v>2559</v>
      </c>
      <c r="L134" t="s">
        <v>2561</v>
      </c>
      <c r="M134" t="s">
        <v>183</v>
      </c>
      <c r="N134">
        <v>2</v>
      </c>
      <c r="O134">
        <v>3</v>
      </c>
      <c r="P134">
        <v>3</v>
      </c>
      <c r="Q134">
        <v>3</v>
      </c>
      <c r="R134">
        <v>1</v>
      </c>
      <c r="S134">
        <v>1</v>
      </c>
      <c r="T134">
        <v>1</v>
      </c>
    </row>
    <row r="135" spans="1:20" hidden="1" x14ac:dyDescent="0.3">
      <c r="A135">
        <v>133</v>
      </c>
      <c r="B135" t="s">
        <v>20</v>
      </c>
      <c r="C135" t="s">
        <v>176</v>
      </c>
      <c r="D135" t="s">
        <v>3159</v>
      </c>
      <c r="E135" t="s">
        <v>3160</v>
      </c>
      <c r="F135" t="s">
        <v>186</v>
      </c>
      <c r="G135" t="s">
        <v>132</v>
      </c>
      <c r="H135">
        <v>5</v>
      </c>
      <c r="I135" t="s">
        <v>3161</v>
      </c>
      <c r="J135" t="s">
        <v>2962</v>
      </c>
      <c r="K135" t="s">
        <v>3161</v>
      </c>
      <c r="L135" t="s">
        <v>3162</v>
      </c>
      <c r="M135" t="s">
        <v>183</v>
      </c>
      <c r="N135">
        <v>3</v>
      </c>
      <c r="O135">
        <v>1</v>
      </c>
      <c r="P135">
        <v>3</v>
      </c>
      <c r="Q135">
        <v>2</v>
      </c>
      <c r="R135">
        <v>1</v>
      </c>
      <c r="S135">
        <v>1</v>
      </c>
      <c r="T135">
        <v>3</v>
      </c>
    </row>
    <row r="136" spans="1:20" hidden="1" x14ac:dyDescent="0.3">
      <c r="A136">
        <v>134</v>
      </c>
      <c r="B136" t="s">
        <v>23</v>
      </c>
      <c r="C136" t="s">
        <v>2649</v>
      </c>
      <c r="D136" t="s">
        <v>2381</v>
      </c>
      <c r="E136" t="s">
        <v>2382</v>
      </c>
      <c r="F136" t="s">
        <v>186</v>
      </c>
      <c r="G136" t="s">
        <v>116</v>
      </c>
      <c r="H136">
        <v>4</v>
      </c>
      <c r="I136" t="s">
        <v>2383</v>
      </c>
      <c r="J136" t="s">
        <v>2384</v>
      </c>
      <c r="K136" t="s">
        <v>2385</v>
      </c>
      <c r="L136" t="s">
        <v>3163</v>
      </c>
      <c r="M136" t="s">
        <v>183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</row>
    <row r="137" spans="1:20" hidden="1" x14ac:dyDescent="0.3">
      <c r="A137">
        <v>135</v>
      </c>
      <c r="B137" t="s">
        <v>20</v>
      </c>
      <c r="C137" t="s">
        <v>176</v>
      </c>
      <c r="D137" t="s">
        <v>3164</v>
      </c>
      <c r="E137" t="s">
        <v>3165</v>
      </c>
      <c r="F137" t="s">
        <v>186</v>
      </c>
      <c r="G137" t="s">
        <v>75</v>
      </c>
      <c r="H137">
        <v>3</v>
      </c>
      <c r="I137" t="s">
        <v>3166</v>
      </c>
      <c r="J137" t="s">
        <v>3167</v>
      </c>
      <c r="K137" t="s">
        <v>3166</v>
      </c>
      <c r="L137" t="s">
        <v>3168</v>
      </c>
      <c r="M137" t="s">
        <v>183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hidden="1" x14ac:dyDescent="0.3">
      <c r="A138">
        <v>136</v>
      </c>
      <c r="B138" t="s">
        <v>23</v>
      </c>
      <c r="C138" t="s">
        <v>176</v>
      </c>
      <c r="D138" t="s">
        <v>3081</v>
      </c>
      <c r="E138" t="s">
        <v>3169</v>
      </c>
      <c r="F138" t="s">
        <v>186</v>
      </c>
      <c r="G138" t="s">
        <v>3170</v>
      </c>
      <c r="H138">
        <v>4</v>
      </c>
      <c r="I138" t="s">
        <v>3171</v>
      </c>
      <c r="J138" t="s">
        <v>3172</v>
      </c>
      <c r="K138" t="s">
        <v>3171</v>
      </c>
      <c r="L138" t="s">
        <v>3173</v>
      </c>
      <c r="M138" t="s">
        <v>183</v>
      </c>
      <c r="N138">
        <v>1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1</v>
      </c>
    </row>
    <row r="139" spans="1:20" hidden="1" x14ac:dyDescent="0.3">
      <c r="A139">
        <v>137</v>
      </c>
      <c r="B139" t="s">
        <v>23</v>
      </c>
      <c r="C139" t="s">
        <v>2649</v>
      </c>
      <c r="D139" t="s">
        <v>1017</v>
      </c>
      <c r="E139" t="s">
        <v>1018</v>
      </c>
      <c r="F139" t="s">
        <v>179</v>
      </c>
      <c r="G139" t="s">
        <v>1014</v>
      </c>
      <c r="H139">
        <v>4</v>
      </c>
      <c r="I139" t="s">
        <v>1015</v>
      </c>
      <c r="J139" t="s">
        <v>939</v>
      </c>
      <c r="K139" t="s">
        <v>1015</v>
      </c>
      <c r="L139" t="s">
        <v>3174</v>
      </c>
      <c r="M139" t="s">
        <v>183</v>
      </c>
      <c r="N139">
        <v>3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3</v>
      </c>
    </row>
    <row r="140" spans="1:20" hidden="1" x14ac:dyDescent="0.3">
      <c r="A140">
        <v>138</v>
      </c>
      <c r="B140" t="s">
        <v>23</v>
      </c>
      <c r="C140" t="s">
        <v>2649</v>
      </c>
      <c r="D140" t="s">
        <v>2217</v>
      </c>
      <c r="E140" t="s">
        <v>2509</v>
      </c>
      <c r="F140" t="s">
        <v>186</v>
      </c>
      <c r="G140" t="s">
        <v>132</v>
      </c>
      <c r="H140">
        <v>4</v>
      </c>
      <c r="I140" t="s">
        <v>2510</v>
      </c>
      <c r="J140" t="s">
        <v>2511</v>
      </c>
      <c r="K140" t="s">
        <v>2510</v>
      </c>
      <c r="L140" t="s">
        <v>3175</v>
      </c>
      <c r="M140" t="s">
        <v>183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hidden="1" x14ac:dyDescent="0.3">
      <c r="A141">
        <v>139</v>
      </c>
      <c r="B141" t="s">
        <v>23</v>
      </c>
      <c r="C141" t="s">
        <v>2649</v>
      </c>
      <c r="D141" t="s">
        <v>1743</v>
      </c>
      <c r="E141" t="s">
        <v>1744</v>
      </c>
      <c r="F141" t="s">
        <v>186</v>
      </c>
      <c r="G141" t="s">
        <v>132</v>
      </c>
      <c r="H141">
        <v>4</v>
      </c>
      <c r="I141" t="s">
        <v>1745</v>
      </c>
      <c r="J141" t="s">
        <v>1746</v>
      </c>
      <c r="K141" t="s">
        <v>1745</v>
      </c>
      <c r="L141" t="s">
        <v>1747</v>
      </c>
      <c r="N141">
        <v>2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</row>
    <row r="142" spans="1:20" hidden="1" x14ac:dyDescent="0.3">
      <c r="A142">
        <v>140</v>
      </c>
      <c r="B142" t="s">
        <v>23</v>
      </c>
      <c r="C142" t="s">
        <v>176</v>
      </c>
      <c r="D142" t="s">
        <v>3176</v>
      </c>
      <c r="E142" t="s">
        <v>3177</v>
      </c>
      <c r="F142" t="s">
        <v>179</v>
      </c>
      <c r="G142" t="s">
        <v>121</v>
      </c>
      <c r="H142">
        <v>5</v>
      </c>
      <c r="I142" t="s">
        <v>3178</v>
      </c>
      <c r="J142" t="s">
        <v>204</v>
      </c>
      <c r="K142" t="s">
        <v>3178</v>
      </c>
      <c r="L142" t="s">
        <v>3179</v>
      </c>
      <c r="M142" t="s">
        <v>183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hidden="1" x14ac:dyDescent="0.3">
      <c r="A143">
        <v>141</v>
      </c>
      <c r="B143" t="s">
        <v>23</v>
      </c>
      <c r="C143" t="s">
        <v>2649</v>
      </c>
      <c r="D143" t="s">
        <v>1582</v>
      </c>
      <c r="E143" t="s">
        <v>1583</v>
      </c>
      <c r="F143" t="s">
        <v>186</v>
      </c>
      <c r="G143" t="s">
        <v>125</v>
      </c>
      <c r="H143">
        <v>4</v>
      </c>
      <c r="I143" t="s">
        <v>1584</v>
      </c>
      <c r="J143" t="s">
        <v>1585</v>
      </c>
      <c r="K143" t="s">
        <v>1586</v>
      </c>
      <c r="L143" t="s">
        <v>1587</v>
      </c>
      <c r="M143" t="s">
        <v>183</v>
      </c>
      <c r="N143">
        <v>4</v>
      </c>
      <c r="O143">
        <v>2</v>
      </c>
      <c r="P143">
        <v>2</v>
      </c>
      <c r="Q143">
        <v>3</v>
      </c>
      <c r="R143">
        <v>2</v>
      </c>
      <c r="S143">
        <v>2</v>
      </c>
      <c r="T143">
        <v>2</v>
      </c>
    </row>
    <row r="144" spans="1:20" hidden="1" x14ac:dyDescent="0.3">
      <c r="A144">
        <v>142</v>
      </c>
      <c r="B144" t="s">
        <v>20</v>
      </c>
      <c r="C144" t="s">
        <v>176</v>
      </c>
      <c r="D144" t="s">
        <v>3180</v>
      </c>
      <c r="E144" t="s">
        <v>3181</v>
      </c>
      <c r="F144" t="s">
        <v>186</v>
      </c>
      <c r="G144" t="s">
        <v>64</v>
      </c>
      <c r="H144">
        <v>5</v>
      </c>
      <c r="I144" t="s">
        <v>3182</v>
      </c>
      <c r="J144" t="s">
        <v>2957</v>
      </c>
      <c r="K144" t="s">
        <v>3182</v>
      </c>
      <c r="L144" t="s">
        <v>3183</v>
      </c>
      <c r="M144" t="s">
        <v>183</v>
      </c>
      <c r="N144">
        <v>2</v>
      </c>
      <c r="O144">
        <v>1</v>
      </c>
      <c r="P144">
        <v>2</v>
      </c>
      <c r="Q144">
        <v>2</v>
      </c>
      <c r="R144">
        <v>2</v>
      </c>
      <c r="S144">
        <v>2</v>
      </c>
      <c r="T144">
        <v>2</v>
      </c>
    </row>
    <row r="145" spans="1:20" hidden="1" x14ac:dyDescent="0.3">
      <c r="A145">
        <v>143</v>
      </c>
      <c r="B145" t="s">
        <v>20</v>
      </c>
      <c r="C145" t="s">
        <v>176</v>
      </c>
      <c r="D145" t="s">
        <v>3184</v>
      </c>
      <c r="E145" t="s">
        <v>3185</v>
      </c>
      <c r="F145" t="s">
        <v>186</v>
      </c>
      <c r="G145" t="s">
        <v>73</v>
      </c>
      <c r="H145">
        <v>4</v>
      </c>
      <c r="I145" t="s">
        <v>3186</v>
      </c>
      <c r="J145" t="s">
        <v>3187</v>
      </c>
      <c r="K145" t="s">
        <v>3186</v>
      </c>
      <c r="L145" t="s">
        <v>3188</v>
      </c>
      <c r="M145" t="s">
        <v>183</v>
      </c>
      <c r="N145">
        <v>2</v>
      </c>
      <c r="O145">
        <v>4</v>
      </c>
      <c r="P145">
        <v>3</v>
      </c>
      <c r="Q145">
        <v>2</v>
      </c>
      <c r="R145">
        <v>2</v>
      </c>
      <c r="S145">
        <v>2</v>
      </c>
      <c r="T145">
        <v>3</v>
      </c>
    </row>
    <row r="146" spans="1:20" x14ac:dyDescent="0.3">
      <c r="A146">
        <v>144</v>
      </c>
      <c r="B146" t="s">
        <v>20</v>
      </c>
      <c r="C146" t="s">
        <v>176</v>
      </c>
      <c r="D146" t="s">
        <v>3189</v>
      </c>
      <c r="E146" t="s">
        <v>3190</v>
      </c>
      <c r="F146" t="s">
        <v>179</v>
      </c>
      <c r="G146" t="s">
        <v>124</v>
      </c>
      <c r="H146">
        <v>6</v>
      </c>
      <c r="I146" t="s">
        <v>3191</v>
      </c>
      <c r="J146" t="s">
        <v>3192</v>
      </c>
      <c r="K146" t="s">
        <v>3191</v>
      </c>
      <c r="L146" t="s">
        <v>3193</v>
      </c>
      <c r="M146" t="s">
        <v>183</v>
      </c>
      <c r="N146">
        <v>3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</row>
    <row r="147" spans="1:20" hidden="1" x14ac:dyDescent="0.3">
      <c r="A147">
        <v>145</v>
      </c>
      <c r="B147" t="s">
        <v>23</v>
      </c>
      <c r="C147" t="s">
        <v>176</v>
      </c>
      <c r="D147" t="s">
        <v>3194</v>
      </c>
      <c r="E147" t="s">
        <v>3195</v>
      </c>
      <c r="F147" t="s">
        <v>179</v>
      </c>
      <c r="G147" t="s">
        <v>99</v>
      </c>
      <c r="H147">
        <v>5</v>
      </c>
      <c r="I147" t="s">
        <v>3196</v>
      </c>
      <c r="J147" t="s">
        <v>1678</v>
      </c>
      <c r="K147" t="s">
        <v>3196</v>
      </c>
      <c r="L147" t="s">
        <v>3197</v>
      </c>
      <c r="M147" t="s">
        <v>183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hidden="1" x14ac:dyDescent="0.3">
      <c r="A148">
        <v>146</v>
      </c>
      <c r="B148" t="s">
        <v>23</v>
      </c>
      <c r="C148" t="s">
        <v>2649</v>
      </c>
      <c r="D148" t="s">
        <v>1074</v>
      </c>
      <c r="E148" t="s">
        <v>1075</v>
      </c>
      <c r="F148" t="s">
        <v>186</v>
      </c>
      <c r="G148" t="s">
        <v>1076</v>
      </c>
      <c r="H148">
        <v>5</v>
      </c>
      <c r="I148" t="s">
        <v>1077</v>
      </c>
      <c r="J148" t="s">
        <v>1078</v>
      </c>
      <c r="K148" t="s">
        <v>1079</v>
      </c>
      <c r="L148" t="s">
        <v>3198</v>
      </c>
      <c r="M148" t="s">
        <v>183</v>
      </c>
      <c r="N148">
        <v>3</v>
      </c>
      <c r="O148">
        <v>2</v>
      </c>
      <c r="P148">
        <v>3</v>
      </c>
      <c r="Q148">
        <v>2</v>
      </c>
      <c r="R148">
        <v>2</v>
      </c>
      <c r="S148">
        <v>2</v>
      </c>
      <c r="T148">
        <v>2</v>
      </c>
    </row>
    <row r="149" spans="1:20" hidden="1" x14ac:dyDescent="0.3">
      <c r="A149">
        <v>147</v>
      </c>
      <c r="B149" t="s">
        <v>23</v>
      </c>
      <c r="C149" t="s">
        <v>176</v>
      </c>
      <c r="D149" t="s">
        <v>3199</v>
      </c>
      <c r="E149" t="s">
        <v>3200</v>
      </c>
      <c r="F149" t="s">
        <v>186</v>
      </c>
      <c r="G149" t="s">
        <v>111</v>
      </c>
      <c r="H149">
        <v>4</v>
      </c>
      <c r="I149" t="s">
        <v>3201</v>
      </c>
      <c r="J149" t="s">
        <v>251</v>
      </c>
      <c r="K149" t="s">
        <v>3201</v>
      </c>
      <c r="L149" t="s">
        <v>3202</v>
      </c>
      <c r="M149" t="s">
        <v>183</v>
      </c>
      <c r="N149">
        <v>3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</row>
    <row r="150" spans="1:20" hidden="1" x14ac:dyDescent="0.3">
      <c r="A150">
        <v>148</v>
      </c>
      <c r="B150" t="s">
        <v>23</v>
      </c>
      <c r="C150" t="s">
        <v>176</v>
      </c>
      <c r="D150" t="s">
        <v>2175</v>
      </c>
      <c r="E150" t="s">
        <v>3203</v>
      </c>
      <c r="F150" t="s">
        <v>186</v>
      </c>
      <c r="G150" t="s">
        <v>111</v>
      </c>
      <c r="H150">
        <v>4</v>
      </c>
      <c r="I150" t="s">
        <v>2166</v>
      </c>
      <c r="J150" t="s">
        <v>3204</v>
      </c>
      <c r="K150" t="s">
        <v>2166</v>
      </c>
      <c r="L150" t="s">
        <v>3205</v>
      </c>
      <c r="M150" t="s">
        <v>183</v>
      </c>
      <c r="N150">
        <v>1</v>
      </c>
      <c r="O150">
        <v>1</v>
      </c>
      <c r="P150">
        <v>3</v>
      </c>
      <c r="Q150">
        <v>1</v>
      </c>
      <c r="R150">
        <v>1</v>
      </c>
      <c r="S150">
        <v>1</v>
      </c>
      <c r="T150">
        <v>3</v>
      </c>
    </row>
    <row r="151" spans="1:20" x14ac:dyDescent="0.3">
      <c r="A151">
        <v>149</v>
      </c>
      <c r="B151" t="s">
        <v>20</v>
      </c>
      <c r="C151" t="s">
        <v>176</v>
      </c>
      <c r="D151" t="s">
        <v>3206</v>
      </c>
      <c r="E151" t="s">
        <v>3207</v>
      </c>
      <c r="F151" t="s">
        <v>186</v>
      </c>
      <c r="G151" t="s">
        <v>79</v>
      </c>
      <c r="H151">
        <v>6</v>
      </c>
      <c r="I151" t="s">
        <v>3208</v>
      </c>
      <c r="J151" t="s">
        <v>3209</v>
      </c>
      <c r="K151" t="s">
        <v>3208</v>
      </c>
      <c r="L151" t="s">
        <v>3210</v>
      </c>
      <c r="M151" t="s">
        <v>183</v>
      </c>
      <c r="N151">
        <v>3</v>
      </c>
      <c r="O151">
        <v>2</v>
      </c>
      <c r="P151">
        <v>3</v>
      </c>
      <c r="Q151">
        <v>1</v>
      </c>
      <c r="R151">
        <v>2</v>
      </c>
      <c r="S151">
        <v>3</v>
      </c>
      <c r="T151">
        <v>3</v>
      </c>
    </row>
    <row r="152" spans="1:20" hidden="1" x14ac:dyDescent="0.3">
      <c r="A152">
        <v>150</v>
      </c>
      <c r="B152" t="s">
        <v>20</v>
      </c>
      <c r="C152" t="s">
        <v>2649</v>
      </c>
      <c r="D152" t="s">
        <v>1373</v>
      </c>
      <c r="E152" t="s">
        <v>1374</v>
      </c>
      <c r="F152" t="s">
        <v>186</v>
      </c>
      <c r="G152" t="s">
        <v>93</v>
      </c>
      <c r="H152">
        <v>4</v>
      </c>
      <c r="I152" t="s">
        <v>1375</v>
      </c>
      <c r="J152" t="s">
        <v>1376</v>
      </c>
      <c r="K152" t="s">
        <v>1375</v>
      </c>
      <c r="L152" t="s">
        <v>3211</v>
      </c>
      <c r="M152" t="s">
        <v>183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hidden="1" x14ac:dyDescent="0.3">
      <c r="A153">
        <v>151</v>
      </c>
      <c r="B153" t="s">
        <v>20</v>
      </c>
      <c r="C153" t="s">
        <v>176</v>
      </c>
      <c r="D153" t="s">
        <v>3212</v>
      </c>
      <c r="E153" t="s">
        <v>3213</v>
      </c>
      <c r="F153" t="s">
        <v>186</v>
      </c>
      <c r="G153" t="s">
        <v>111</v>
      </c>
      <c r="H153">
        <v>5</v>
      </c>
      <c r="I153" t="s">
        <v>3214</v>
      </c>
      <c r="J153" t="s">
        <v>3215</v>
      </c>
      <c r="K153" t="s">
        <v>3214</v>
      </c>
      <c r="L153" t="s">
        <v>3216</v>
      </c>
      <c r="M153" t="s">
        <v>183</v>
      </c>
      <c r="N153">
        <v>4</v>
      </c>
      <c r="O153">
        <v>4</v>
      </c>
      <c r="P153">
        <v>4</v>
      </c>
      <c r="Q153">
        <v>1</v>
      </c>
      <c r="R153">
        <v>1</v>
      </c>
      <c r="S153">
        <v>1</v>
      </c>
      <c r="T153">
        <v>4</v>
      </c>
    </row>
    <row r="154" spans="1:20" hidden="1" x14ac:dyDescent="0.3">
      <c r="A154">
        <v>152</v>
      </c>
      <c r="B154" t="s">
        <v>20</v>
      </c>
      <c r="C154" t="s">
        <v>176</v>
      </c>
      <c r="D154" t="s">
        <v>3217</v>
      </c>
      <c r="E154" t="s">
        <v>3218</v>
      </c>
      <c r="F154" t="s">
        <v>186</v>
      </c>
      <c r="G154" t="s">
        <v>68</v>
      </c>
      <c r="H154">
        <v>5</v>
      </c>
      <c r="I154" t="s">
        <v>3219</v>
      </c>
      <c r="J154" t="s">
        <v>3220</v>
      </c>
      <c r="K154" t="s">
        <v>3221</v>
      </c>
      <c r="L154" t="s">
        <v>3222</v>
      </c>
      <c r="M154" t="s">
        <v>183</v>
      </c>
      <c r="N154">
        <v>3</v>
      </c>
      <c r="O154">
        <v>5</v>
      </c>
      <c r="P154">
        <v>2</v>
      </c>
      <c r="Q154">
        <v>2</v>
      </c>
      <c r="R154">
        <v>3</v>
      </c>
      <c r="S154">
        <v>1</v>
      </c>
      <c r="T154">
        <v>2</v>
      </c>
    </row>
    <row r="155" spans="1:20" x14ac:dyDescent="0.3">
      <c r="A155">
        <v>153</v>
      </c>
      <c r="B155" t="s">
        <v>20</v>
      </c>
      <c r="C155" t="s">
        <v>2649</v>
      </c>
      <c r="D155" t="s">
        <v>2247</v>
      </c>
      <c r="E155" t="s">
        <v>2248</v>
      </c>
      <c r="F155" t="s">
        <v>186</v>
      </c>
      <c r="G155" t="s">
        <v>81</v>
      </c>
      <c r="H155">
        <v>6</v>
      </c>
      <c r="I155" t="s">
        <v>2249</v>
      </c>
      <c r="J155" t="s">
        <v>2250</v>
      </c>
      <c r="K155" t="s">
        <v>2249</v>
      </c>
      <c r="L155" t="s">
        <v>2251</v>
      </c>
      <c r="M155" t="s">
        <v>183</v>
      </c>
      <c r="N155">
        <v>3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</row>
    <row r="156" spans="1:20" hidden="1" x14ac:dyDescent="0.3">
      <c r="A156">
        <v>154</v>
      </c>
      <c r="B156" t="s">
        <v>20</v>
      </c>
      <c r="C156" t="s">
        <v>2649</v>
      </c>
      <c r="D156" t="s">
        <v>1174</v>
      </c>
      <c r="E156" t="s">
        <v>1175</v>
      </c>
      <c r="F156" t="s">
        <v>186</v>
      </c>
      <c r="G156" t="s">
        <v>79</v>
      </c>
      <c r="H156">
        <v>5</v>
      </c>
      <c r="I156" t="s">
        <v>1176</v>
      </c>
      <c r="J156" t="s">
        <v>1177</v>
      </c>
      <c r="K156" t="s">
        <v>1176</v>
      </c>
      <c r="L156" t="s">
        <v>1178</v>
      </c>
      <c r="M156" t="s">
        <v>183</v>
      </c>
      <c r="N156">
        <v>5</v>
      </c>
      <c r="O156">
        <v>5</v>
      </c>
      <c r="P156">
        <v>2</v>
      </c>
      <c r="Q156">
        <v>5</v>
      </c>
      <c r="R156">
        <v>2</v>
      </c>
      <c r="S156">
        <v>2</v>
      </c>
      <c r="T156">
        <v>5</v>
      </c>
    </row>
    <row r="157" spans="1:20" hidden="1" x14ac:dyDescent="0.3">
      <c r="A157">
        <v>155</v>
      </c>
      <c r="B157" t="s">
        <v>20</v>
      </c>
      <c r="C157" t="s">
        <v>2649</v>
      </c>
      <c r="D157" t="s">
        <v>195</v>
      </c>
      <c r="E157" t="s">
        <v>196</v>
      </c>
      <c r="F157" t="s">
        <v>186</v>
      </c>
      <c r="G157" t="s">
        <v>197</v>
      </c>
      <c r="H157">
        <v>4</v>
      </c>
      <c r="I157" t="s">
        <v>198</v>
      </c>
      <c r="J157" t="s">
        <v>199</v>
      </c>
      <c r="K157" t="s">
        <v>198</v>
      </c>
      <c r="L157" t="s">
        <v>200</v>
      </c>
      <c r="M157" t="s">
        <v>183</v>
      </c>
      <c r="N157">
        <v>3</v>
      </c>
      <c r="O157">
        <v>1</v>
      </c>
      <c r="P157">
        <v>3</v>
      </c>
      <c r="Q157">
        <v>1</v>
      </c>
      <c r="R157">
        <v>1</v>
      </c>
      <c r="S157">
        <v>1</v>
      </c>
      <c r="T157">
        <v>1</v>
      </c>
    </row>
    <row r="158" spans="1:20" hidden="1" x14ac:dyDescent="0.3">
      <c r="A158">
        <v>156</v>
      </c>
      <c r="B158" t="s">
        <v>20</v>
      </c>
      <c r="C158" t="s">
        <v>176</v>
      </c>
      <c r="D158" t="s">
        <v>980</v>
      </c>
      <c r="E158" t="s">
        <v>3223</v>
      </c>
      <c r="F158" t="s">
        <v>186</v>
      </c>
      <c r="G158" t="s">
        <v>132</v>
      </c>
      <c r="H158">
        <v>4</v>
      </c>
      <c r="I158" t="s">
        <v>3224</v>
      </c>
      <c r="J158" t="s">
        <v>581</v>
      </c>
      <c r="K158" t="s">
        <v>3224</v>
      </c>
      <c r="L158" t="s">
        <v>3225</v>
      </c>
      <c r="M158" t="s">
        <v>183</v>
      </c>
      <c r="N158">
        <v>3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</row>
    <row r="159" spans="1:20" x14ac:dyDescent="0.3">
      <c r="A159">
        <v>157</v>
      </c>
      <c r="B159" t="s">
        <v>23</v>
      </c>
      <c r="C159" t="s">
        <v>2649</v>
      </c>
      <c r="D159" t="s">
        <v>523</v>
      </c>
      <c r="E159" t="s">
        <v>524</v>
      </c>
      <c r="F159" t="s">
        <v>179</v>
      </c>
      <c r="G159" t="s">
        <v>132</v>
      </c>
      <c r="H159">
        <v>6</v>
      </c>
      <c r="I159" t="s">
        <v>525</v>
      </c>
      <c r="J159" t="s">
        <v>526</v>
      </c>
      <c r="K159" t="s">
        <v>525</v>
      </c>
      <c r="L159" t="s">
        <v>527</v>
      </c>
      <c r="M159" t="s">
        <v>183</v>
      </c>
      <c r="N159">
        <v>2</v>
      </c>
      <c r="O159">
        <v>4</v>
      </c>
      <c r="P159">
        <v>2</v>
      </c>
      <c r="Q159">
        <v>3</v>
      </c>
      <c r="R159">
        <v>1</v>
      </c>
      <c r="S159">
        <v>2</v>
      </c>
      <c r="T159">
        <v>3</v>
      </c>
    </row>
    <row r="160" spans="1:20" hidden="1" x14ac:dyDescent="0.3">
      <c r="A160">
        <v>158</v>
      </c>
      <c r="B160" t="s">
        <v>23</v>
      </c>
      <c r="C160" t="s">
        <v>176</v>
      </c>
      <c r="D160" t="s">
        <v>3226</v>
      </c>
      <c r="E160" t="s">
        <v>3227</v>
      </c>
      <c r="F160" t="s">
        <v>179</v>
      </c>
      <c r="G160" t="s">
        <v>55</v>
      </c>
      <c r="H160">
        <v>4</v>
      </c>
      <c r="I160" t="s">
        <v>3228</v>
      </c>
      <c r="J160" t="s">
        <v>3229</v>
      </c>
      <c r="K160" t="s">
        <v>3228</v>
      </c>
      <c r="L160" t="s">
        <v>3230</v>
      </c>
      <c r="M160" t="s">
        <v>183</v>
      </c>
      <c r="N160">
        <v>2</v>
      </c>
      <c r="O160">
        <v>1</v>
      </c>
      <c r="P160">
        <v>2</v>
      </c>
      <c r="Q160">
        <v>1</v>
      </c>
      <c r="R160">
        <v>1</v>
      </c>
      <c r="S160">
        <v>1</v>
      </c>
      <c r="T160">
        <v>1</v>
      </c>
    </row>
    <row r="161" spans="1:20" hidden="1" x14ac:dyDescent="0.3">
      <c r="A161">
        <v>159</v>
      </c>
      <c r="B161" t="s">
        <v>23</v>
      </c>
      <c r="C161" t="s">
        <v>176</v>
      </c>
      <c r="D161" t="s">
        <v>3231</v>
      </c>
      <c r="E161" t="s">
        <v>3232</v>
      </c>
      <c r="F161" t="s">
        <v>179</v>
      </c>
      <c r="G161" t="s">
        <v>91</v>
      </c>
      <c r="H161">
        <v>5</v>
      </c>
      <c r="I161" t="s">
        <v>3233</v>
      </c>
      <c r="J161" t="s">
        <v>3234</v>
      </c>
      <c r="K161" t="s">
        <v>3233</v>
      </c>
      <c r="L161" t="s">
        <v>3235</v>
      </c>
      <c r="M161" t="s">
        <v>183</v>
      </c>
      <c r="N161">
        <v>2</v>
      </c>
      <c r="O161">
        <v>3</v>
      </c>
      <c r="P161">
        <v>3</v>
      </c>
      <c r="Q161">
        <v>2</v>
      </c>
      <c r="R161">
        <v>1</v>
      </c>
      <c r="S161">
        <v>1</v>
      </c>
      <c r="T161">
        <v>2</v>
      </c>
    </row>
    <row r="162" spans="1:20" hidden="1" x14ac:dyDescent="0.3">
      <c r="A162">
        <v>160</v>
      </c>
      <c r="B162" t="s">
        <v>20</v>
      </c>
      <c r="C162" t="s">
        <v>176</v>
      </c>
      <c r="D162" t="s">
        <v>3236</v>
      </c>
      <c r="E162" t="s">
        <v>3237</v>
      </c>
      <c r="F162" t="s">
        <v>186</v>
      </c>
      <c r="G162" t="s">
        <v>132</v>
      </c>
      <c r="H162">
        <v>4</v>
      </c>
      <c r="I162" t="s">
        <v>3238</v>
      </c>
      <c r="J162" t="s">
        <v>3239</v>
      </c>
      <c r="K162" t="s">
        <v>3238</v>
      </c>
      <c r="L162" t="s">
        <v>3240</v>
      </c>
      <c r="M162" t="s">
        <v>183</v>
      </c>
      <c r="N162">
        <v>1</v>
      </c>
      <c r="O162">
        <v>1</v>
      </c>
      <c r="P162">
        <v>2</v>
      </c>
      <c r="Q162">
        <v>1</v>
      </c>
      <c r="R162">
        <v>1</v>
      </c>
      <c r="S162">
        <v>1</v>
      </c>
      <c r="T162">
        <v>1</v>
      </c>
    </row>
    <row r="163" spans="1:20" hidden="1" x14ac:dyDescent="0.3">
      <c r="A163">
        <v>161</v>
      </c>
      <c r="B163" t="s">
        <v>23</v>
      </c>
      <c r="C163" t="s">
        <v>176</v>
      </c>
      <c r="D163" t="s">
        <v>3241</v>
      </c>
      <c r="E163" t="s">
        <v>3242</v>
      </c>
      <c r="F163" t="s">
        <v>186</v>
      </c>
      <c r="G163" t="s">
        <v>85</v>
      </c>
      <c r="H163">
        <v>4</v>
      </c>
      <c r="I163" t="s">
        <v>3243</v>
      </c>
      <c r="J163" t="s">
        <v>3244</v>
      </c>
      <c r="K163" t="s">
        <v>3243</v>
      </c>
      <c r="L163" t="s">
        <v>3245</v>
      </c>
      <c r="M163" t="s">
        <v>183</v>
      </c>
      <c r="N163">
        <v>3</v>
      </c>
      <c r="O163">
        <v>3</v>
      </c>
      <c r="P163">
        <v>3</v>
      </c>
      <c r="Q163">
        <v>3</v>
      </c>
      <c r="R163">
        <v>2</v>
      </c>
      <c r="S163">
        <v>2</v>
      </c>
      <c r="T163">
        <v>2</v>
      </c>
    </row>
    <row r="164" spans="1:20" hidden="1" x14ac:dyDescent="0.3">
      <c r="A164">
        <v>162</v>
      </c>
      <c r="B164" t="s">
        <v>23</v>
      </c>
      <c r="C164" t="s">
        <v>176</v>
      </c>
      <c r="D164" t="s">
        <v>3246</v>
      </c>
      <c r="E164" t="s">
        <v>3247</v>
      </c>
      <c r="F164" t="s">
        <v>186</v>
      </c>
      <c r="G164" t="s">
        <v>121</v>
      </c>
      <c r="H164">
        <v>4</v>
      </c>
      <c r="I164" t="s">
        <v>3248</v>
      </c>
      <c r="J164" t="s">
        <v>3249</v>
      </c>
      <c r="K164" t="s">
        <v>3248</v>
      </c>
      <c r="L164" t="s">
        <v>3250</v>
      </c>
      <c r="M164" t="s">
        <v>183</v>
      </c>
      <c r="N164">
        <v>3</v>
      </c>
      <c r="O164">
        <v>1</v>
      </c>
      <c r="P164">
        <v>4</v>
      </c>
      <c r="Q164">
        <v>2</v>
      </c>
      <c r="R164">
        <v>3</v>
      </c>
      <c r="S164">
        <v>1</v>
      </c>
      <c r="T164">
        <v>1</v>
      </c>
    </row>
    <row r="165" spans="1:20" x14ac:dyDescent="0.3">
      <c r="A165">
        <v>163</v>
      </c>
      <c r="B165" t="s">
        <v>23</v>
      </c>
      <c r="C165" t="s">
        <v>2649</v>
      </c>
      <c r="D165" t="s">
        <v>1400</v>
      </c>
      <c r="E165" t="s">
        <v>2424</v>
      </c>
      <c r="F165" t="s">
        <v>186</v>
      </c>
      <c r="G165" t="s">
        <v>116</v>
      </c>
      <c r="H165">
        <v>6</v>
      </c>
      <c r="I165" t="s">
        <v>2425</v>
      </c>
      <c r="J165" t="s">
        <v>2426</v>
      </c>
      <c r="K165" t="s">
        <v>2427</v>
      </c>
      <c r="L165" t="s">
        <v>3251</v>
      </c>
      <c r="M165" t="s">
        <v>183</v>
      </c>
      <c r="N165">
        <v>4</v>
      </c>
      <c r="O165">
        <v>2</v>
      </c>
      <c r="P165">
        <v>4</v>
      </c>
      <c r="Q165">
        <v>2</v>
      </c>
      <c r="R165">
        <v>2</v>
      </c>
      <c r="S165">
        <v>2</v>
      </c>
      <c r="T165">
        <v>3</v>
      </c>
    </row>
    <row r="166" spans="1:20" hidden="1" x14ac:dyDescent="0.3">
      <c r="A166">
        <v>164</v>
      </c>
      <c r="B166" t="s">
        <v>23</v>
      </c>
      <c r="C166" t="s">
        <v>176</v>
      </c>
      <c r="D166" t="s">
        <v>1185</v>
      </c>
      <c r="E166" t="s">
        <v>3252</v>
      </c>
      <c r="F166" t="s">
        <v>186</v>
      </c>
      <c r="G166" t="s">
        <v>3253</v>
      </c>
      <c r="H166">
        <v>5</v>
      </c>
      <c r="I166" t="s">
        <v>3254</v>
      </c>
      <c r="J166" t="s">
        <v>2541</v>
      </c>
      <c r="K166" t="s">
        <v>3254</v>
      </c>
      <c r="L166" t="s">
        <v>3255</v>
      </c>
      <c r="M166" t="s">
        <v>183</v>
      </c>
      <c r="N166">
        <v>3</v>
      </c>
      <c r="O166">
        <v>1</v>
      </c>
      <c r="P166">
        <v>3</v>
      </c>
      <c r="Q166">
        <v>2</v>
      </c>
      <c r="R166">
        <v>2</v>
      </c>
      <c r="S166">
        <v>3</v>
      </c>
      <c r="T166">
        <v>3</v>
      </c>
    </row>
    <row r="167" spans="1:20" hidden="1" x14ac:dyDescent="0.3">
      <c r="A167">
        <v>165</v>
      </c>
      <c r="B167" t="s">
        <v>23</v>
      </c>
      <c r="C167" t="s">
        <v>2649</v>
      </c>
      <c r="D167" t="s">
        <v>991</v>
      </c>
      <c r="E167" t="s">
        <v>992</v>
      </c>
      <c r="F167" t="s">
        <v>179</v>
      </c>
      <c r="G167" t="s">
        <v>993</v>
      </c>
      <c r="H167">
        <v>4</v>
      </c>
      <c r="I167" t="s">
        <v>994</v>
      </c>
      <c r="J167" t="s">
        <v>995</v>
      </c>
      <c r="K167" t="s">
        <v>994</v>
      </c>
      <c r="L167" t="s">
        <v>996</v>
      </c>
      <c r="M167" t="s">
        <v>183</v>
      </c>
      <c r="N167">
        <v>2</v>
      </c>
      <c r="O167">
        <v>2</v>
      </c>
      <c r="P167">
        <v>3</v>
      </c>
      <c r="Q167">
        <v>2</v>
      </c>
      <c r="R167">
        <v>2</v>
      </c>
      <c r="S167">
        <v>2</v>
      </c>
      <c r="T167">
        <v>3</v>
      </c>
    </row>
    <row r="168" spans="1:20" hidden="1" x14ac:dyDescent="0.3">
      <c r="A168">
        <v>166</v>
      </c>
      <c r="B168" t="s">
        <v>20</v>
      </c>
      <c r="C168" t="s">
        <v>176</v>
      </c>
      <c r="D168" t="s">
        <v>2617</v>
      </c>
      <c r="E168" t="s">
        <v>3256</v>
      </c>
      <c r="F168" t="s">
        <v>186</v>
      </c>
      <c r="G168" t="s">
        <v>3072</v>
      </c>
      <c r="H168">
        <v>4</v>
      </c>
      <c r="I168" t="s">
        <v>3257</v>
      </c>
      <c r="J168" t="s">
        <v>321</v>
      </c>
      <c r="K168" t="s">
        <v>3257</v>
      </c>
      <c r="L168" t="s">
        <v>3258</v>
      </c>
      <c r="M168" t="s">
        <v>183</v>
      </c>
      <c r="N168">
        <v>2</v>
      </c>
      <c r="O168">
        <v>1</v>
      </c>
      <c r="P168">
        <v>1</v>
      </c>
      <c r="Q168">
        <v>2</v>
      </c>
      <c r="R168">
        <v>4</v>
      </c>
      <c r="S168">
        <v>4</v>
      </c>
      <c r="T168">
        <v>4</v>
      </c>
    </row>
    <row r="169" spans="1:20" hidden="1" x14ac:dyDescent="0.3">
      <c r="A169">
        <v>167</v>
      </c>
      <c r="B169" t="s">
        <v>20</v>
      </c>
      <c r="C169" t="s">
        <v>176</v>
      </c>
      <c r="D169" t="s">
        <v>3259</v>
      </c>
      <c r="E169" t="s">
        <v>3260</v>
      </c>
      <c r="F169" t="s">
        <v>179</v>
      </c>
      <c r="G169" t="s">
        <v>113</v>
      </c>
      <c r="H169">
        <v>4</v>
      </c>
      <c r="I169" t="s">
        <v>3261</v>
      </c>
      <c r="J169" t="s">
        <v>3262</v>
      </c>
      <c r="K169" t="s">
        <v>3261</v>
      </c>
      <c r="L169" t="s">
        <v>3263</v>
      </c>
      <c r="M169" t="s">
        <v>183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">
      <c r="A170">
        <v>168</v>
      </c>
      <c r="B170" t="s">
        <v>23</v>
      </c>
      <c r="C170" t="s">
        <v>2649</v>
      </c>
      <c r="D170" t="s">
        <v>1150</v>
      </c>
      <c r="E170" t="s">
        <v>1151</v>
      </c>
      <c r="F170" t="s">
        <v>186</v>
      </c>
      <c r="G170" t="s">
        <v>121</v>
      </c>
      <c r="H170">
        <v>6</v>
      </c>
      <c r="I170" t="s">
        <v>1152</v>
      </c>
      <c r="J170" t="s">
        <v>419</v>
      </c>
      <c r="K170" t="s">
        <v>1153</v>
      </c>
      <c r="L170" t="s">
        <v>3264</v>
      </c>
      <c r="M170" t="s">
        <v>183</v>
      </c>
      <c r="N170">
        <v>3</v>
      </c>
      <c r="O170">
        <v>5</v>
      </c>
      <c r="P170">
        <v>4</v>
      </c>
      <c r="Q170">
        <v>4</v>
      </c>
      <c r="R170">
        <v>5</v>
      </c>
      <c r="S170">
        <v>5</v>
      </c>
      <c r="T170">
        <v>5</v>
      </c>
    </row>
    <row r="171" spans="1:20" x14ac:dyDescent="0.3">
      <c r="A171">
        <v>169</v>
      </c>
      <c r="B171" t="s">
        <v>23</v>
      </c>
      <c r="C171" t="s">
        <v>2649</v>
      </c>
      <c r="D171" t="s">
        <v>2617</v>
      </c>
      <c r="E171" t="s">
        <v>2618</v>
      </c>
      <c r="F171" t="s">
        <v>186</v>
      </c>
      <c r="G171" t="s">
        <v>116</v>
      </c>
      <c r="H171">
        <v>6</v>
      </c>
      <c r="I171" t="s">
        <v>2619</v>
      </c>
      <c r="J171" t="s">
        <v>2620</v>
      </c>
      <c r="K171" t="s">
        <v>2619</v>
      </c>
      <c r="L171" t="s">
        <v>2621</v>
      </c>
      <c r="M171" t="s">
        <v>183</v>
      </c>
      <c r="N171">
        <v>2</v>
      </c>
      <c r="O171">
        <v>3</v>
      </c>
      <c r="P171">
        <v>3</v>
      </c>
      <c r="Q171">
        <v>1</v>
      </c>
      <c r="R171">
        <v>1</v>
      </c>
      <c r="S171">
        <v>1</v>
      </c>
      <c r="T171">
        <v>2</v>
      </c>
    </row>
    <row r="172" spans="1:20" hidden="1" x14ac:dyDescent="0.3">
      <c r="A172">
        <v>170</v>
      </c>
      <c r="B172" t="s">
        <v>23</v>
      </c>
      <c r="C172" t="s">
        <v>176</v>
      </c>
      <c r="D172" t="s">
        <v>3265</v>
      </c>
      <c r="E172" t="s">
        <v>3266</v>
      </c>
      <c r="F172" t="s">
        <v>186</v>
      </c>
      <c r="G172" t="s">
        <v>3110</v>
      </c>
      <c r="H172">
        <v>5</v>
      </c>
      <c r="I172" t="s">
        <v>3267</v>
      </c>
      <c r="J172" t="s">
        <v>3268</v>
      </c>
      <c r="K172" t="s">
        <v>3267</v>
      </c>
      <c r="L172" t="s">
        <v>3269</v>
      </c>
      <c r="M172" t="s">
        <v>183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hidden="1" x14ac:dyDescent="0.3">
      <c r="A173">
        <v>171</v>
      </c>
      <c r="B173" t="s">
        <v>20</v>
      </c>
      <c r="C173" t="s">
        <v>176</v>
      </c>
      <c r="D173" t="s">
        <v>3270</v>
      </c>
      <c r="E173" t="s">
        <v>3271</v>
      </c>
      <c r="F173" t="s">
        <v>186</v>
      </c>
      <c r="G173" t="s">
        <v>101</v>
      </c>
      <c r="H173">
        <v>5</v>
      </c>
      <c r="I173" t="s">
        <v>3272</v>
      </c>
      <c r="J173" t="s">
        <v>3273</v>
      </c>
      <c r="K173" t="s">
        <v>3274</v>
      </c>
      <c r="L173" t="s">
        <v>3275</v>
      </c>
      <c r="M173" t="s">
        <v>183</v>
      </c>
      <c r="N173">
        <v>5</v>
      </c>
      <c r="O173">
        <v>5</v>
      </c>
      <c r="P173">
        <v>5</v>
      </c>
      <c r="Q173">
        <v>5</v>
      </c>
      <c r="R173">
        <v>4</v>
      </c>
      <c r="S173">
        <v>1</v>
      </c>
      <c r="T173">
        <v>3</v>
      </c>
    </row>
    <row r="174" spans="1:20" hidden="1" x14ac:dyDescent="0.3">
      <c r="A174">
        <v>172</v>
      </c>
      <c r="B174" t="s">
        <v>23</v>
      </c>
      <c r="C174" t="s">
        <v>176</v>
      </c>
      <c r="D174" t="s">
        <v>3276</v>
      </c>
      <c r="E174" t="s">
        <v>3277</v>
      </c>
      <c r="F174" t="s">
        <v>179</v>
      </c>
      <c r="G174" t="s">
        <v>3278</v>
      </c>
      <c r="H174">
        <v>4</v>
      </c>
      <c r="I174" t="s">
        <v>3279</v>
      </c>
      <c r="J174" t="s">
        <v>3280</v>
      </c>
      <c r="K174" t="s">
        <v>3281</v>
      </c>
      <c r="L174" t="s">
        <v>3282</v>
      </c>
      <c r="M174" t="s">
        <v>183</v>
      </c>
      <c r="N174">
        <v>3</v>
      </c>
      <c r="O174">
        <v>1</v>
      </c>
      <c r="P174">
        <v>3</v>
      </c>
      <c r="Q174">
        <v>4</v>
      </c>
      <c r="R174">
        <v>4</v>
      </c>
      <c r="S174">
        <v>2</v>
      </c>
      <c r="T174">
        <v>1</v>
      </c>
    </row>
    <row r="175" spans="1:20" hidden="1" x14ac:dyDescent="0.3">
      <c r="A175">
        <v>173</v>
      </c>
      <c r="B175" t="s">
        <v>23</v>
      </c>
      <c r="C175" t="s">
        <v>2649</v>
      </c>
      <c r="D175" t="s">
        <v>1763</v>
      </c>
      <c r="E175" t="s">
        <v>1764</v>
      </c>
      <c r="F175" t="s">
        <v>186</v>
      </c>
      <c r="G175" t="s">
        <v>57</v>
      </c>
      <c r="H175">
        <v>4</v>
      </c>
      <c r="I175" t="s">
        <v>1765</v>
      </c>
      <c r="J175" t="s">
        <v>1766</v>
      </c>
      <c r="K175" t="s">
        <v>1765</v>
      </c>
      <c r="L175" t="s">
        <v>3283</v>
      </c>
      <c r="M175" t="s">
        <v>183</v>
      </c>
      <c r="N175">
        <v>2</v>
      </c>
      <c r="O175">
        <v>1</v>
      </c>
      <c r="P175">
        <v>4</v>
      </c>
      <c r="Q175">
        <v>3</v>
      </c>
      <c r="R175">
        <v>2</v>
      </c>
      <c r="S175">
        <v>2</v>
      </c>
      <c r="T175">
        <v>3</v>
      </c>
    </row>
    <row r="176" spans="1:20" hidden="1" x14ac:dyDescent="0.3">
      <c r="A176">
        <v>174</v>
      </c>
      <c r="B176" t="s">
        <v>23</v>
      </c>
      <c r="C176" t="s">
        <v>176</v>
      </c>
      <c r="D176" t="s">
        <v>3284</v>
      </c>
      <c r="E176" t="s">
        <v>3285</v>
      </c>
      <c r="F176" t="s">
        <v>186</v>
      </c>
      <c r="G176" t="s">
        <v>3286</v>
      </c>
      <c r="H176">
        <v>4</v>
      </c>
      <c r="I176" t="s">
        <v>3287</v>
      </c>
      <c r="J176" t="s">
        <v>3288</v>
      </c>
      <c r="K176" t="s">
        <v>3287</v>
      </c>
      <c r="L176" t="s">
        <v>3289</v>
      </c>
      <c r="M176" t="s">
        <v>183</v>
      </c>
      <c r="N176">
        <v>3</v>
      </c>
      <c r="O176">
        <v>1</v>
      </c>
      <c r="P176">
        <v>1</v>
      </c>
      <c r="Q176">
        <v>3</v>
      </c>
      <c r="R176">
        <v>2</v>
      </c>
      <c r="S176">
        <v>1</v>
      </c>
      <c r="T176">
        <v>2</v>
      </c>
    </row>
    <row r="177" spans="1:20" hidden="1" x14ac:dyDescent="0.3">
      <c r="A177">
        <v>175</v>
      </c>
      <c r="B177" t="s">
        <v>20</v>
      </c>
      <c r="C177" t="s">
        <v>2649</v>
      </c>
      <c r="D177" t="s">
        <v>1041</v>
      </c>
      <c r="E177" t="s">
        <v>1042</v>
      </c>
      <c r="F177" t="s">
        <v>179</v>
      </c>
      <c r="G177" t="s">
        <v>124</v>
      </c>
      <c r="H177">
        <v>4</v>
      </c>
      <c r="I177" t="s">
        <v>1043</v>
      </c>
      <c r="J177" t="s">
        <v>1044</v>
      </c>
      <c r="K177" t="s">
        <v>1045</v>
      </c>
      <c r="L177" t="s">
        <v>1046</v>
      </c>
      <c r="M177" t="s">
        <v>183</v>
      </c>
      <c r="N177">
        <v>3</v>
      </c>
      <c r="O177">
        <v>5</v>
      </c>
      <c r="P177">
        <v>4</v>
      </c>
      <c r="Q177">
        <v>3</v>
      </c>
      <c r="R177">
        <v>2</v>
      </c>
      <c r="S177">
        <v>1</v>
      </c>
      <c r="T177">
        <v>4</v>
      </c>
    </row>
    <row r="178" spans="1:20" hidden="1" x14ac:dyDescent="0.3">
      <c r="A178">
        <v>176</v>
      </c>
      <c r="B178" t="s">
        <v>23</v>
      </c>
      <c r="C178" t="s">
        <v>2649</v>
      </c>
      <c r="D178" t="s">
        <v>854</v>
      </c>
      <c r="E178" t="s">
        <v>855</v>
      </c>
      <c r="F178" t="s">
        <v>186</v>
      </c>
      <c r="G178" t="s">
        <v>123</v>
      </c>
      <c r="H178">
        <v>5</v>
      </c>
      <c r="I178" t="s">
        <v>856</v>
      </c>
      <c r="J178" t="s">
        <v>857</v>
      </c>
      <c r="K178" t="s">
        <v>858</v>
      </c>
      <c r="L178" t="s">
        <v>859</v>
      </c>
      <c r="M178" t="s">
        <v>183</v>
      </c>
      <c r="N178">
        <v>3</v>
      </c>
      <c r="O178">
        <v>1</v>
      </c>
      <c r="P178">
        <v>4</v>
      </c>
      <c r="Q178">
        <v>1</v>
      </c>
      <c r="R178">
        <v>1</v>
      </c>
      <c r="S178">
        <v>1</v>
      </c>
      <c r="T178">
        <v>1</v>
      </c>
    </row>
    <row r="179" spans="1:20" hidden="1" x14ac:dyDescent="0.3">
      <c r="A179">
        <v>177</v>
      </c>
      <c r="B179" t="s">
        <v>20</v>
      </c>
      <c r="C179" t="s">
        <v>176</v>
      </c>
      <c r="D179" t="s">
        <v>834</v>
      </c>
      <c r="E179" t="s">
        <v>3290</v>
      </c>
      <c r="F179" t="s">
        <v>186</v>
      </c>
      <c r="G179" t="s">
        <v>55</v>
      </c>
      <c r="H179">
        <v>4</v>
      </c>
      <c r="I179" t="s">
        <v>3291</v>
      </c>
      <c r="J179" t="s">
        <v>3292</v>
      </c>
      <c r="K179" t="s">
        <v>3291</v>
      </c>
      <c r="L179" t="s">
        <v>3293</v>
      </c>
      <c r="M179" t="s">
        <v>183</v>
      </c>
      <c r="N179">
        <v>4</v>
      </c>
      <c r="O179">
        <v>1</v>
      </c>
      <c r="P179">
        <v>3</v>
      </c>
      <c r="Q179">
        <v>1</v>
      </c>
      <c r="R179">
        <v>2</v>
      </c>
      <c r="S179">
        <v>1</v>
      </c>
      <c r="T179">
        <v>2</v>
      </c>
    </row>
    <row r="180" spans="1:20" hidden="1" x14ac:dyDescent="0.3">
      <c r="A180">
        <v>178</v>
      </c>
      <c r="B180" t="s">
        <v>20</v>
      </c>
      <c r="C180" t="s">
        <v>176</v>
      </c>
      <c r="D180" t="s">
        <v>3294</v>
      </c>
      <c r="E180" t="s">
        <v>3295</v>
      </c>
      <c r="F180" t="s">
        <v>179</v>
      </c>
      <c r="G180" t="s">
        <v>130</v>
      </c>
      <c r="H180">
        <v>4</v>
      </c>
      <c r="I180" t="s">
        <v>3296</v>
      </c>
      <c r="J180" t="s">
        <v>3297</v>
      </c>
      <c r="K180" t="s">
        <v>3298</v>
      </c>
      <c r="L180" t="s">
        <v>3299</v>
      </c>
      <c r="M180" t="s">
        <v>183</v>
      </c>
      <c r="N180">
        <v>3</v>
      </c>
      <c r="O180">
        <v>3</v>
      </c>
      <c r="P180">
        <v>5</v>
      </c>
      <c r="Q180">
        <v>5</v>
      </c>
      <c r="R180">
        <v>3</v>
      </c>
      <c r="S180">
        <v>1</v>
      </c>
      <c r="T180">
        <v>5</v>
      </c>
    </row>
    <row r="181" spans="1:20" hidden="1" x14ac:dyDescent="0.3">
      <c r="A181">
        <v>179</v>
      </c>
      <c r="B181" t="s">
        <v>20</v>
      </c>
      <c r="C181" t="s">
        <v>176</v>
      </c>
      <c r="D181" t="s">
        <v>3300</v>
      </c>
      <c r="E181" t="s">
        <v>3301</v>
      </c>
      <c r="F181" t="s">
        <v>186</v>
      </c>
      <c r="G181" t="s">
        <v>132</v>
      </c>
      <c r="H181">
        <v>4</v>
      </c>
      <c r="I181" t="s">
        <v>3302</v>
      </c>
      <c r="J181" t="s">
        <v>3189</v>
      </c>
      <c r="K181" t="s">
        <v>3302</v>
      </c>
      <c r="L181" t="s">
        <v>3303</v>
      </c>
      <c r="M181" t="s">
        <v>183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4</v>
      </c>
      <c r="T181">
        <v>1</v>
      </c>
    </row>
    <row r="182" spans="1:20" hidden="1" x14ac:dyDescent="0.3">
      <c r="A182">
        <v>180</v>
      </c>
      <c r="B182" t="s">
        <v>23</v>
      </c>
      <c r="C182" t="s">
        <v>176</v>
      </c>
      <c r="D182" t="s">
        <v>3304</v>
      </c>
      <c r="E182" t="s">
        <v>3305</v>
      </c>
      <c r="F182" t="s">
        <v>186</v>
      </c>
      <c r="G182" t="s">
        <v>132</v>
      </c>
      <c r="H182">
        <v>5</v>
      </c>
      <c r="I182" t="s">
        <v>3302</v>
      </c>
      <c r="J182" t="s">
        <v>3189</v>
      </c>
      <c r="K182" t="s">
        <v>3302</v>
      </c>
      <c r="L182" t="s">
        <v>3303</v>
      </c>
      <c r="M182" t="s">
        <v>183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hidden="1" x14ac:dyDescent="0.3">
      <c r="A183">
        <v>181</v>
      </c>
      <c r="B183" t="s">
        <v>20</v>
      </c>
      <c r="C183" t="s">
        <v>2649</v>
      </c>
      <c r="D183" t="s">
        <v>1278</v>
      </c>
      <c r="E183" t="s">
        <v>1788</v>
      </c>
      <c r="F183" t="s">
        <v>186</v>
      </c>
      <c r="G183" t="s">
        <v>130</v>
      </c>
      <c r="H183">
        <v>4</v>
      </c>
      <c r="I183" t="s">
        <v>878</v>
      </c>
      <c r="J183" t="s">
        <v>879</v>
      </c>
      <c r="K183" t="s">
        <v>878</v>
      </c>
      <c r="L183" t="s">
        <v>880</v>
      </c>
      <c r="M183" t="s">
        <v>183</v>
      </c>
      <c r="N183">
        <v>3</v>
      </c>
      <c r="O183">
        <v>5</v>
      </c>
      <c r="P183">
        <v>4</v>
      </c>
      <c r="Q183">
        <v>4</v>
      </c>
      <c r="R183">
        <v>3</v>
      </c>
      <c r="S183">
        <v>4</v>
      </c>
      <c r="T183">
        <v>5</v>
      </c>
    </row>
    <row r="184" spans="1:20" hidden="1" x14ac:dyDescent="0.3">
      <c r="A184">
        <v>182</v>
      </c>
      <c r="B184" t="s">
        <v>20</v>
      </c>
      <c r="C184" t="s">
        <v>2649</v>
      </c>
      <c r="D184" t="s">
        <v>965</v>
      </c>
      <c r="E184" t="s">
        <v>966</v>
      </c>
      <c r="F184" t="s">
        <v>186</v>
      </c>
      <c r="G184" t="s">
        <v>99</v>
      </c>
      <c r="H184">
        <v>4</v>
      </c>
      <c r="I184" t="s">
        <v>967</v>
      </c>
      <c r="J184" t="s">
        <v>968</v>
      </c>
      <c r="K184" t="s">
        <v>967</v>
      </c>
      <c r="L184" t="s">
        <v>969</v>
      </c>
      <c r="M184" t="s">
        <v>183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hidden="1" x14ac:dyDescent="0.3">
      <c r="A185">
        <v>183</v>
      </c>
      <c r="B185" t="s">
        <v>20</v>
      </c>
      <c r="C185" t="s">
        <v>2649</v>
      </c>
      <c r="D185" t="s">
        <v>1829</v>
      </c>
      <c r="E185" t="s">
        <v>1830</v>
      </c>
      <c r="F185" t="s">
        <v>186</v>
      </c>
      <c r="G185" t="s">
        <v>95</v>
      </c>
      <c r="H185">
        <v>5</v>
      </c>
      <c r="I185" t="s">
        <v>1831</v>
      </c>
      <c r="J185" t="s">
        <v>1832</v>
      </c>
      <c r="K185" t="s">
        <v>1831</v>
      </c>
      <c r="L185" t="s">
        <v>1833</v>
      </c>
      <c r="M185" t="s">
        <v>183</v>
      </c>
      <c r="N185">
        <v>4</v>
      </c>
      <c r="O185">
        <v>1</v>
      </c>
      <c r="P185">
        <v>4</v>
      </c>
      <c r="Q185">
        <v>3</v>
      </c>
      <c r="R185">
        <v>3</v>
      </c>
      <c r="S185">
        <v>3</v>
      </c>
      <c r="T185">
        <v>3</v>
      </c>
    </row>
    <row r="186" spans="1:20" hidden="1" x14ac:dyDescent="0.3">
      <c r="A186">
        <v>184</v>
      </c>
      <c r="B186" t="s">
        <v>23</v>
      </c>
      <c r="C186" t="s">
        <v>2649</v>
      </c>
      <c r="D186" t="s">
        <v>1946</v>
      </c>
      <c r="E186" t="s">
        <v>1947</v>
      </c>
      <c r="F186" t="s">
        <v>179</v>
      </c>
      <c r="G186" t="s">
        <v>113</v>
      </c>
      <c r="H186">
        <v>4</v>
      </c>
      <c r="I186" t="s">
        <v>1948</v>
      </c>
      <c r="J186" t="s">
        <v>1949</v>
      </c>
      <c r="K186" t="s">
        <v>1948</v>
      </c>
      <c r="L186" t="s">
        <v>1950</v>
      </c>
      <c r="M186" t="s">
        <v>183</v>
      </c>
      <c r="N186">
        <v>3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</row>
    <row r="187" spans="1:20" hidden="1" x14ac:dyDescent="0.3">
      <c r="A187">
        <v>185</v>
      </c>
      <c r="B187" t="s">
        <v>23</v>
      </c>
      <c r="C187" t="s">
        <v>2649</v>
      </c>
      <c r="D187" t="s">
        <v>1799</v>
      </c>
      <c r="E187" t="s">
        <v>1800</v>
      </c>
      <c r="F187" t="s">
        <v>186</v>
      </c>
      <c r="G187" t="s">
        <v>114</v>
      </c>
      <c r="H187">
        <v>5</v>
      </c>
      <c r="I187" t="s">
        <v>1801</v>
      </c>
      <c r="J187" t="s">
        <v>1802</v>
      </c>
      <c r="K187" t="s">
        <v>1803</v>
      </c>
      <c r="L187" t="s">
        <v>3306</v>
      </c>
      <c r="M187" t="s">
        <v>183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</row>
    <row r="188" spans="1:20" hidden="1" x14ac:dyDescent="0.3">
      <c r="A188">
        <v>186</v>
      </c>
      <c r="B188" t="s">
        <v>20</v>
      </c>
      <c r="C188" t="s">
        <v>176</v>
      </c>
      <c r="D188" t="s">
        <v>1995</v>
      </c>
      <c r="E188" t="s">
        <v>3307</v>
      </c>
      <c r="F188" t="s">
        <v>179</v>
      </c>
      <c r="G188" t="s">
        <v>118</v>
      </c>
      <c r="H188">
        <v>4</v>
      </c>
      <c r="I188" t="s">
        <v>3308</v>
      </c>
      <c r="J188" t="s">
        <v>3309</v>
      </c>
      <c r="K188" t="s">
        <v>3308</v>
      </c>
      <c r="L188" t="s">
        <v>3310</v>
      </c>
      <c r="M188" t="s">
        <v>183</v>
      </c>
      <c r="N188">
        <v>1</v>
      </c>
      <c r="O188">
        <v>1</v>
      </c>
      <c r="P188">
        <v>3</v>
      </c>
      <c r="Q188">
        <v>1</v>
      </c>
      <c r="R188">
        <v>1</v>
      </c>
      <c r="S188">
        <v>1</v>
      </c>
      <c r="T188">
        <v>2</v>
      </c>
    </row>
    <row r="189" spans="1:20" hidden="1" x14ac:dyDescent="0.3">
      <c r="A189">
        <v>187</v>
      </c>
      <c r="B189" t="s">
        <v>20</v>
      </c>
      <c r="C189" t="s">
        <v>176</v>
      </c>
      <c r="D189" t="s">
        <v>3311</v>
      </c>
      <c r="E189" t="s">
        <v>3312</v>
      </c>
      <c r="F189" t="s">
        <v>179</v>
      </c>
      <c r="G189" t="s">
        <v>18</v>
      </c>
      <c r="H189">
        <v>5</v>
      </c>
      <c r="I189" t="s">
        <v>3313</v>
      </c>
      <c r="J189" t="s">
        <v>3314</v>
      </c>
      <c r="K189" t="s">
        <v>3313</v>
      </c>
      <c r="L189" t="s">
        <v>3315</v>
      </c>
      <c r="M189" t="s">
        <v>183</v>
      </c>
      <c r="N189">
        <v>3</v>
      </c>
      <c r="O189">
        <v>1</v>
      </c>
      <c r="P189">
        <v>3</v>
      </c>
      <c r="Q189">
        <v>1</v>
      </c>
      <c r="R189">
        <v>1</v>
      </c>
      <c r="S189">
        <v>1</v>
      </c>
      <c r="T189">
        <v>1</v>
      </c>
    </row>
    <row r="190" spans="1:20" hidden="1" x14ac:dyDescent="0.3">
      <c r="A190">
        <v>188</v>
      </c>
      <c r="B190" t="s">
        <v>20</v>
      </c>
      <c r="C190" t="s">
        <v>2649</v>
      </c>
      <c r="D190" t="s">
        <v>1547</v>
      </c>
      <c r="E190" t="s">
        <v>1548</v>
      </c>
      <c r="F190" t="s">
        <v>186</v>
      </c>
      <c r="G190" t="s">
        <v>91</v>
      </c>
      <c r="H190">
        <v>5</v>
      </c>
      <c r="I190" t="s">
        <v>1549</v>
      </c>
      <c r="J190" t="s">
        <v>1550</v>
      </c>
      <c r="K190" t="s">
        <v>1549</v>
      </c>
      <c r="L190" t="s">
        <v>1551</v>
      </c>
      <c r="M190" t="s">
        <v>183</v>
      </c>
      <c r="N190">
        <v>4</v>
      </c>
      <c r="O190">
        <v>4</v>
      </c>
      <c r="P190">
        <v>4</v>
      </c>
      <c r="Q190">
        <v>3</v>
      </c>
      <c r="R190">
        <v>2</v>
      </c>
      <c r="S190">
        <v>2</v>
      </c>
      <c r="T190">
        <v>3</v>
      </c>
    </row>
    <row r="191" spans="1:20" x14ac:dyDescent="0.3">
      <c r="A191">
        <v>189</v>
      </c>
      <c r="B191" t="s">
        <v>23</v>
      </c>
      <c r="C191" t="s">
        <v>2649</v>
      </c>
      <c r="D191" t="s">
        <v>2139</v>
      </c>
      <c r="E191" t="s">
        <v>2140</v>
      </c>
      <c r="F191" t="s">
        <v>186</v>
      </c>
      <c r="G191" t="s">
        <v>119</v>
      </c>
      <c r="H191">
        <v>6</v>
      </c>
      <c r="I191" t="s">
        <v>2141</v>
      </c>
      <c r="J191" t="s">
        <v>2142</v>
      </c>
      <c r="K191" t="s">
        <v>2141</v>
      </c>
      <c r="L191" t="s">
        <v>2143</v>
      </c>
      <c r="M191" t="s">
        <v>183</v>
      </c>
      <c r="N191">
        <v>4</v>
      </c>
      <c r="O191">
        <v>5</v>
      </c>
      <c r="P191">
        <v>3</v>
      </c>
      <c r="Q191">
        <v>4</v>
      </c>
      <c r="R191">
        <v>3</v>
      </c>
      <c r="S191">
        <v>3</v>
      </c>
      <c r="T191">
        <v>4</v>
      </c>
    </row>
    <row r="192" spans="1:20" hidden="1" x14ac:dyDescent="0.3">
      <c r="A192">
        <v>190</v>
      </c>
      <c r="B192" t="s">
        <v>23</v>
      </c>
      <c r="C192" t="s">
        <v>2649</v>
      </c>
      <c r="D192" t="s">
        <v>1805</v>
      </c>
      <c r="E192" t="s">
        <v>1806</v>
      </c>
      <c r="F192" t="s">
        <v>186</v>
      </c>
      <c r="G192" t="s">
        <v>114</v>
      </c>
      <c r="H192">
        <v>5</v>
      </c>
      <c r="I192" t="s">
        <v>1807</v>
      </c>
      <c r="J192" t="s">
        <v>1802</v>
      </c>
      <c r="K192" t="s">
        <v>1803</v>
      </c>
      <c r="L192" t="s">
        <v>3316</v>
      </c>
      <c r="M192" t="s">
        <v>183</v>
      </c>
      <c r="N192">
        <v>5</v>
      </c>
      <c r="O192">
        <v>5</v>
      </c>
      <c r="P192">
        <v>5</v>
      </c>
      <c r="Q192">
        <v>5</v>
      </c>
      <c r="R192">
        <v>3</v>
      </c>
      <c r="S192">
        <v>4</v>
      </c>
      <c r="T192">
        <v>3</v>
      </c>
    </row>
    <row r="193" spans="1:20" hidden="1" x14ac:dyDescent="0.3">
      <c r="A193">
        <v>191</v>
      </c>
      <c r="B193" t="s">
        <v>20</v>
      </c>
      <c r="C193" t="s">
        <v>176</v>
      </c>
      <c r="D193" t="s">
        <v>3317</v>
      </c>
      <c r="E193" t="s">
        <v>3318</v>
      </c>
      <c r="F193" t="s">
        <v>186</v>
      </c>
      <c r="G193" t="s">
        <v>55</v>
      </c>
      <c r="H193">
        <v>4</v>
      </c>
      <c r="I193" t="s">
        <v>3319</v>
      </c>
      <c r="J193" t="s">
        <v>3320</v>
      </c>
      <c r="K193" t="s">
        <v>3319</v>
      </c>
      <c r="L193" t="s">
        <v>3321</v>
      </c>
      <c r="M193" t="s">
        <v>183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</row>
    <row r="194" spans="1:20" x14ac:dyDescent="0.3">
      <c r="A194">
        <v>192</v>
      </c>
      <c r="B194" t="s">
        <v>23</v>
      </c>
      <c r="C194" t="s">
        <v>176</v>
      </c>
      <c r="D194" t="s">
        <v>3322</v>
      </c>
      <c r="E194" t="s">
        <v>3323</v>
      </c>
      <c r="F194" t="s">
        <v>186</v>
      </c>
      <c r="G194" t="s">
        <v>127</v>
      </c>
      <c r="H194">
        <v>6</v>
      </c>
      <c r="I194" t="s">
        <v>3324</v>
      </c>
      <c r="J194" t="s">
        <v>3325</v>
      </c>
      <c r="K194" t="s">
        <v>3324</v>
      </c>
      <c r="L194" t="s">
        <v>3326</v>
      </c>
      <c r="M194" t="s">
        <v>183</v>
      </c>
      <c r="N194">
        <v>4</v>
      </c>
      <c r="O194">
        <v>4</v>
      </c>
      <c r="P194">
        <v>4</v>
      </c>
      <c r="Q194">
        <v>3</v>
      </c>
      <c r="R194">
        <v>3</v>
      </c>
      <c r="S194">
        <v>3</v>
      </c>
      <c r="T194">
        <v>2</v>
      </c>
    </row>
    <row r="195" spans="1:20" hidden="1" x14ac:dyDescent="0.3">
      <c r="A195">
        <v>193</v>
      </c>
      <c r="B195" t="s">
        <v>23</v>
      </c>
      <c r="C195" t="s">
        <v>2649</v>
      </c>
      <c r="D195" t="s">
        <v>1103</v>
      </c>
      <c r="E195" t="s">
        <v>1104</v>
      </c>
      <c r="F195" t="s">
        <v>186</v>
      </c>
      <c r="G195" t="s">
        <v>93</v>
      </c>
      <c r="H195">
        <v>4</v>
      </c>
      <c r="I195" t="s">
        <v>1105</v>
      </c>
      <c r="J195" t="s">
        <v>1106</v>
      </c>
      <c r="K195" t="s">
        <v>1105</v>
      </c>
      <c r="L195" t="s">
        <v>1107</v>
      </c>
      <c r="M195" t="s">
        <v>183</v>
      </c>
      <c r="N195">
        <v>3</v>
      </c>
      <c r="O195">
        <v>5</v>
      </c>
      <c r="P195">
        <v>3</v>
      </c>
      <c r="Q195">
        <v>4</v>
      </c>
      <c r="R195">
        <v>2</v>
      </c>
      <c r="S195">
        <v>2</v>
      </c>
      <c r="T195">
        <v>4</v>
      </c>
    </row>
    <row r="196" spans="1:20" hidden="1" x14ac:dyDescent="0.3">
      <c r="A196">
        <v>194</v>
      </c>
      <c r="B196" t="s">
        <v>20</v>
      </c>
      <c r="C196" t="s">
        <v>176</v>
      </c>
      <c r="D196" t="s">
        <v>3327</v>
      </c>
      <c r="E196" t="s">
        <v>3328</v>
      </c>
      <c r="F196" t="s">
        <v>179</v>
      </c>
      <c r="G196" t="s">
        <v>2838</v>
      </c>
      <c r="H196">
        <v>5</v>
      </c>
      <c r="I196" t="s">
        <v>3329</v>
      </c>
      <c r="J196" t="s">
        <v>3330</v>
      </c>
      <c r="K196" t="s">
        <v>3331</v>
      </c>
      <c r="L196" t="s">
        <v>3332</v>
      </c>
      <c r="M196" t="s">
        <v>183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hidden="1" x14ac:dyDescent="0.3">
      <c r="A197">
        <v>195</v>
      </c>
      <c r="B197" t="s">
        <v>20</v>
      </c>
      <c r="C197" t="s">
        <v>2649</v>
      </c>
      <c r="D197" t="s">
        <v>1006</v>
      </c>
      <c r="E197" t="s">
        <v>1007</v>
      </c>
      <c r="F197" t="s">
        <v>186</v>
      </c>
      <c r="G197" t="s">
        <v>93</v>
      </c>
      <c r="H197">
        <v>4</v>
      </c>
      <c r="I197" t="s">
        <v>1008</v>
      </c>
      <c r="J197" t="s">
        <v>1009</v>
      </c>
      <c r="K197" t="s">
        <v>1010</v>
      </c>
      <c r="L197" t="s">
        <v>1011</v>
      </c>
      <c r="M197" t="s">
        <v>183</v>
      </c>
      <c r="N197">
        <v>2</v>
      </c>
      <c r="O197">
        <v>5</v>
      </c>
      <c r="P197">
        <v>3</v>
      </c>
      <c r="Q197">
        <v>5</v>
      </c>
      <c r="R197">
        <v>3</v>
      </c>
      <c r="S197">
        <v>1</v>
      </c>
      <c r="T197">
        <v>4</v>
      </c>
    </row>
    <row r="198" spans="1:20" hidden="1" x14ac:dyDescent="0.3">
      <c r="A198">
        <v>196</v>
      </c>
      <c r="B198" t="s">
        <v>20</v>
      </c>
      <c r="C198" t="s">
        <v>176</v>
      </c>
      <c r="D198" t="s">
        <v>1086</v>
      </c>
      <c r="E198" t="s">
        <v>3333</v>
      </c>
      <c r="F198" t="s">
        <v>179</v>
      </c>
      <c r="G198" t="s">
        <v>38</v>
      </c>
      <c r="H198">
        <v>5</v>
      </c>
      <c r="I198" t="s">
        <v>1088</v>
      </c>
      <c r="J198" t="s">
        <v>1089</v>
      </c>
      <c r="K198" t="s">
        <v>1088</v>
      </c>
      <c r="L198" t="s">
        <v>1090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</row>
    <row r="199" spans="1:20" hidden="1" x14ac:dyDescent="0.3">
      <c r="A199">
        <v>197</v>
      </c>
      <c r="B199" t="s">
        <v>23</v>
      </c>
      <c r="C199" t="s">
        <v>176</v>
      </c>
      <c r="D199" t="s">
        <v>3334</v>
      </c>
      <c r="E199" t="s">
        <v>3335</v>
      </c>
      <c r="F199" t="s">
        <v>186</v>
      </c>
      <c r="G199" t="s">
        <v>60</v>
      </c>
      <c r="H199">
        <v>4</v>
      </c>
      <c r="I199" t="s">
        <v>3336</v>
      </c>
      <c r="J199" t="s">
        <v>3337</v>
      </c>
      <c r="K199" t="s">
        <v>3336</v>
      </c>
      <c r="L199" t="s">
        <v>3338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hidden="1" x14ac:dyDescent="0.3">
      <c r="A200">
        <v>198</v>
      </c>
      <c r="B200" t="s">
        <v>20</v>
      </c>
      <c r="C200" t="s">
        <v>2649</v>
      </c>
      <c r="D200" t="s">
        <v>1618</v>
      </c>
      <c r="E200" t="s">
        <v>1619</v>
      </c>
      <c r="F200" t="s">
        <v>186</v>
      </c>
      <c r="G200" t="s">
        <v>55</v>
      </c>
      <c r="H200">
        <v>4</v>
      </c>
      <c r="I200" t="s">
        <v>1620</v>
      </c>
      <c r="J200" t="s">
        <v>1621</v>
      </c>
      <c r="K200" t="s">
        <v>1620</v>
      </c>
      <c r="L200" t="s">
        <v>3339</v>
      </c>
      <c r="M200" t="s">
        <v>183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</row>
    <row r="201" spans="1:20" x14ac:dyDescent="0.3">
      <c r="A201">
        <v>199</v>
      </c>
      <c r="B201" t="s">
        <v>20</v>
      </c>
      <c r="C201" t="s">
        <v>176</v>
      </c>
      <c r="D201" t="s">
        <v>3340</v>
      </c>
      <c r="E201" t="s">
        <v>3341</v>
      </c>
      <c r="F201" t="s">
        <v>186</v>
      </c>
      <c r="G201" t="s">
        <v>3342</v>
      </c>
      <c r="H201">
        <v>6</v>
      </c>
      <c r="I201" t="s">
        <v>3343</v>
      </c>
      <c r="J201" t="s">
        <v>3344</v>
      </c>
      <c r="K201" t="s">
        <v>3345</v>
      </c>
      <c r="L201" t="s">
        <v>3346</v>
      </c>
      <c r="M201" t="s">
        <v>183</v>
      </c>
      <c r="N201">
        <v>3</v>
      </c>
      <c r="O201">
        <v>4</v>
      </c>
      <c r="P201">
        <v>2</v>
      </c>
      <c r="Q201">
        <v>2</v>
      </c>
      <c r="R201">
        <v>1</v>
      </c>
      <c r="S201">
        <v>1</v>
      </c>
      <c r="T201">
        <v>1</v>
      </c>
    </row>
    <row r="202" spans="1:20" hidden="1" x14ac:dyDescent="0.3">
      <c r="A202">
        <v>200</v>
      </c>
      <c r="B202" t="s">
        <v>20</v>
      </c>
      <c r="C202" t="s">
        <v>2649</v>
      </c>
      <c r="D202" t="s">
        <v>1778</v>
      </c>
      <c r="E202" t="s">
        <v>1779</v>
      </c>
      <c r="F202" t="s">
        <v>179</v>
      </c>
      <c r="G202" t="s">
        <v>111</v>
      </c>
      <c r="H202">
        <v>4</v>
      </c>
      <c r="I202" t="s">
        <v>1780</v>
      </c>
      <c r="J202" t="s">
        <v>1781</v>
      </c>
      <c r="K202" t="s">
        <v>1780</v>
      </c>
      <c r="L202" t="s">
        <v>3347</v>
      </c>
      <c r="M202" t="s">
        <v>183</v>
      </c>
      <c r="N202">
        <v>2</v>
      </c>
      <c r="O202">
        <v>1</v>
      </c>
      <c r="P202">
        <v>2</v>
      </c>
      <c r="Q202">
        <v>1</v>
      </c>
      <c r="R202">
        <v>1</v>
      </c>
      <c r="S202">
        <v>1</v>
      </c>
      <c r="T202">
        <v>1</v>
      </c>
    </row>
    <row r="203" spans="1:20" x14ac:dyDescent="0.3">
      <c r="A203">
        <v>201</v>
      </c>
      <c r="B203" t="s">
        <v>20</v>
      </c>
      <c r="C203" t="s">
        <v>176</v>
      </c>
      <c r="D203" t="s">
        <v>3348</v>
      </c>
      <c r="E203" t="s">
        <v>3349</v>
      </c>
      <c r="F203" t="s">
        <v>179</v>
      </c>
      <c r="G203" t="s">
        <v>1014</v>
      </c>
      <c r="H203">
        <v>6</v>
      </c>
      <c r="I203" t="s">
        <v>3350</v>
      </c>
      <c r="J203" t="s">
        <v>3351</v>
      </c>
      <c r="K203" t="s">
        <v>3352</v>
      </c>
      <c r="L203" t="s">
        <v>3353</v>
      </c>
      <c r="M203" t="s">
        <v>183</v>
      </c>
      <c r="N203">
        <v>3</v>
      </c>
      <c r="O203">
        <v>3</v>
      </c>
      <c r="P203">
        <v>4</v>
      </c>
      <c r="Q203">
        <v>3</v>
      </c>
      <c r="R203">
        <v>3</v>
      </c>
      <c r="S203">
        <v>3</v>
      </c>
      <c r="T203">
        <v>3</v>
      </c>
    </row>
    <row r="204" spans="1:20" x14ac:dyDescent="0.3">
      <c r="A204">
        <v>202</v>
      </c>
      <c r="B204" t="s">
        <v>23</v>
      </c>
      <c r="C204" t="s">
        <v>176</v>
      </c>
      <c r="D204" t="s">
        <v>3354</v>
      </c>
      <c r="E204" t="s">
        <v>3355</v>
      </c>
      <c r="F204" t="s">
        <v>179</v>
      </c>
      <c r="G204" t="s">
        <v>93</v>
      </c>
      <c r="H204">
        <v>6</v>
      </c>
      <c r="I204" t="s">
        <v>3356</v>
      </c>
      <c r="J204" t="s">
        <v>3357</v>
      </c>
      <c r="K204" t="s">
        <v>3356</v>
      </c>
      <c r="L204" t="s">
        <v>3358</v>
      </c>
      <c r="M204" t="s">
        <v>183</v>
      </c>
      <c r="N204">
        <v>4</v>
      </c>
      <c r="O204">
        <v>2</v>
      </c>
      <c r="P204">
        <v>4</v>
      </c>
      <c r="Q204">
        <v>3</v>
      </c>
      <c r="R204">
        <v>3</v>
      </c>
      <c r="S204">
        <v>3</v>
      </c>
      <c r="T204">
        <v>3</v>
      </c>
    </row>
    <row r="205" spans="1:20" x14ac:dyDescent="0.3">
      <c r="A205">
        <v>203</v>
      </c>
      <c r="B205" t="s">
        <v>20</v>
      </c>
      <c r="C205" t="s">
        <v>2649</v>
      </c>
      <c r="D205" t="s">
        <v>2359</v>
      </c>
      <c r="E205" t="s">
        <v>2360</v>
      </c>
      <c r="F205" t="s">
        <v>179</v>
      </c>
      <c r="G205" t="s">
        <v>115</v>
      </c>
      <c r="H205">
        <v>6</v>
      </c>
      <c r="I205" t="s">
        <v>2361</v>
      </c>
      <c r="J205" t="s">
        <v>2362</v>
      </c>
      <c r="K205" t="s">
        <v>2363</v>
      </c>
      <c r="L205" t="s">
        <v>2364</v>
      </c>
      <c r="M205" t="s">
        <v>183</v>
      </c>
      <c r="N205">
        <v>3</v>
      </c>
      <c r="O205">
        <v>1</v>
      </c>
      <c r="P205">
        <v>3</v>
      </c>
      <c r="Q205">
        <v>2</v>
      </c>
      <c r="R205">
        <v>2</v>
      </c>
      <c r="S205">
        <v>2</v>
      </c>
      <c r="T205">
        <v>2</v>
      </c>
    </row>
    <row r="206" spans="1:20" hidden="1" x14ac:dyDescent="0.3">
      <c r="A206">
        <v>204</v>
      </c>
      <c r="B206" t="s">
        <v>23</v>
      </c>
      <c r="C206" t="s">
        <v>176</v>
      </c>
      <c r="D206" t="s">
        <v>3359</v>
      </c>
      <c r="E206" t="s">
        <v>3360</v>
      </c>
      <c r="F206" t="s">
        <v>186</v>
      </c>
      <c r="G206" t="s">
        <v>114</v>
      </c>
      <c r="H206">
        <v>5</v>
      </c>
      <c r="I206" t="s">
        <v>3361</v>
      </c>
      <c r="J206" t="s">
        <v>3362</v>
      </c>
      <c r="K206" t="s">
        <v>3361</v>
      </c>
      <c r="L206" t="s">
        <v>3363</v>
      </c>
      <c r="M206" t="s">
        <v>183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</row>
    <row r="207" spans="1:20" hidden="1" x14ac:dyDescent="0.3">
      <c r="A207">
        <v>205</v>
      </c>
      <c r="B207" t="s">
        <v>23</v>
      </c>
      <c r="C207" t="s">
        <v>176</v>
      </c>
      <c r="D207" t="s">
        <v>3364</v>
      </c>
      <c r="E207" t="s">
        <v>3365</v>
      </c>
      <c r="F207" t="s">
        <v>179</v>
      </c>
      <c r="G207" t="s">
        <v>114</v>
      </c>
      <c r="H207">
        <v>4</v>
      </c>
      <c r="I207" t="s">
        <v>3366</v>
      </c>
      <c r="J207" t="s">
        <v>3367</v>
      </c>
      <c r="K207" t="s">
        <v>3366</v>
      </c>
      <c r="L207" t="s">
        <v>3368</v>
      </c>
      <c r="M207" t="s">
        <v>183</v>
      </c>
      <c r="N207">
        <v>2</v>
      </c>
      <c r="O207">
        <v>2</v>
      </c>
      <c r="P207">
        <v>3</v>
      </c>
      <c r="Q207">
        <v>2</v>
      </c>
      <c r="R207">
        <v>2</v>
      </c>
      <c r="S207">
        <v>2</v>
      </c>
      <c r="T207">
        <v>2</v>
      </c>
    </row>
    <row r="208" spans="1:20" hidden="1" x14ac:dyDescent="0.3">
      <c r="A208">
        <v>206</v>
      </c>
      <c r="B208" t="s">
        <v>23</v>
      </c>
      <c r="C208" t="s">
        <v>2649</v>
      </c>
      <c r="D208" t="s">
        <v>1940</v>
      </c>
      <c r="E208" t="s">
        <v>1941</v>
      </c>
      <c r="F208" t="s">
        <v>179</v>
      </c>
      <c r="G208" t="s">
        <v>113</v>
      </c>
      <c r="H208">
        <v>4</v>
      </c>
      <c r="I208" t="s">
        <v>1942</v>
      </c>
      <c r="J208" t="s">
        <v>1943</v>
      </c>
      <c r="K208" t="s">
        <v>1944</v>
      </c>
      <c r="L208" t="s">
        <v>1945</v>
      </c>
      <c r="M208" t="s">
        <v>183</v>
      </c>
      <c r="N208">
        <v>2</v>
      </c>
      <c r="O208">
        <v>1</v>
      </c>
      <c r="P208">
        <v>1</v>
      </c>
      <c r="Q208">
        <v>3</v>
      </c>
      <c r="R208">
        <v>1</v>
      </c>
      <c r="S208">
        <v>1</v>
      </c>
      <c r="T208">
        <v>2</v>
      </c>
    </row>
    <row r="209" spans="1:20" hidden="1" x14ac:dyDescent="0.3">
      <c r="A209">
        <v>207</v>
      </c>
      <c r="B209" t="s">
        <v>20</v>
      </c>
      <c r="C209" t="s">
        <v>176</v>
      </c>
      <c r="D209" t="s">
        <v>3369</v>
      </c>
      <c r="E209" t="s">
        <v>3370</v>
      </c>
      <c r="F209" t="s">
        <v>179</v>
      </c>
      <c r="G209" t="s">
        <v>99</v>
      </c>
      <c r="H209">
        <v>5</v>
      </c>
      <c r="I209" t="s">
        <v>3371</v>
      </c>
      <c r="J209" t="s">
        <v>3372</v>
      </c>
      <c r="K209" t="s">
        <v>3373</v>
      </c>
      <c r="L209" t="s">
        <v>3374</v>
      </c>
      <c r="M209" t="s">
        <v>183</v>
      </c>
      <c r="N209">
        <v>3</v>
      </c>
      <c r="O209">
        <v>3</v>
      </c>
      <c r="P209">
        <v>3</v>
      </c>
      <c r="Q209">
        <v>2</v>
      </c>
      <c r="R209">
        <v>2</v>
      </c>
      <c r="S209">
        <v>2</v>
      </c>
      <c r="T209">
        <v>2</v>
      </c>
    </row>
    <row r="210" spans="1:20" hidden="1" x14ac:dyDescent="0.3">
      <c r="A210">
        <v>208</v>
      </c>
      <c r="B210" t="s">
        <v>23</v>
      </c>
      <c r="C210" t="s">
        <v>176</v>
      </c>
      <c r="D210" t="s">
        <v>3375</v>
      </c>
      <c r="E210" t="s">
        <v>3376</v>
      </c>
      <c r="F210" t="s">
        <v>186</v>
      </c>
      <c r="G210" t="s">
        <v>116</v>
      </c>
      <c r="H210">
        <v>4</v>
      </c>
      <c r="I210" t="s">
        <v>3377</v>
      </c>
      <c r="J210" t="s">
        <v>3378</v>
      </c>
      <c r="K210" t="s">
        <v>3377</v>
      </c>
      <c r="L210" t="s">
        <v>3379</v>
      </c>
      <c r="M210" t="s">
        <v>183</v>
      </c>
      <c r="N210">
        <v>3</v>
      </c>
      <c r="O210">
        <v>3</v>
      </c>
      <c r="P210">
        <v>4</v>
      </c>
      <c r="Q210">
        <v>3</v>
      </c>
      <c r="R210">
        <v>3</v>
      </c>
      <c r="S210">
        <v>2</v>
      </c>
      <c r="T210">
        <v>2</v>
      </c>
    </row>
    <row r="211" spans="1:20" hidden="1" x14ac:dyDescent="0.3">
      <c r="A211">
        <v>209</v>
      </c>
      <c r="B211" t="s">
        <v>20</v>
      </c>
      <c r="C211" t="s">
        <v>2649</v>
      </c>
      <c r="D211" t="s">
        <v>634</v>
      </c>
      <c r="E211" t="s">
        <v>635</v>
      </c>
      <c r="F211" t="s">
        <v>186</v>
      </c>
      <c r="G211" t="s">
        <v>636</v>
      </c>
      <c r="H211">
        <v>5</v>
      </c>
      <c r="I211" t="s">
        <v>637</v>
      </c>
      <c r="J211" t="s">
        <v>638</v>
      </c>
      <c r="K211" t="s">
        <v>637</v>
      </c>
      <c r="L211" t="s">
        <v>639</v>
      </c>
      <c r="M211" t="s">
        <v>183</v>
      </c>
      <c r="N211">
        <v>3</v>
      </c>
      <c r="O211">
        <v>1</v>
      </c>
      <c r="P211">
        <v>3</v>
      </c>
      <c r="Q211">
        <v>2</v>
      </c>
      <c r="R211">
        <v>2</v>
      </c>
      <c r="S211">
        <v>2</v>
      </c>
      <c r="T211">
        <v>2</v>
      </c>
    </row>
    <row r="212" spans="1:20" hidden="1" x14ac:dyDescent="0.3">
      <c r="A212">
        <v>210</v>
      </c>
      <c r="B212" t="s">
        <v>20</v>
      </c>
      <c r="C212" t="s">
        <v>2649</v>
      </c>
      <c r="D212" t="s">
        <v>1215</v>
      </c>
      <c r="E212" t="s">
        <v>1216</v>
      </c>
      <c r="F212" t="s">
        <v>186</v>
      </c>
      <c r="G212" t="s">
        <v>3</v>
      </c>
      <c r="H212">
        <v>4</v>
      </c>
      <c r="I212" t="s">
        <v>1217</v>
      </c>
      <c r="J212" t="s">
        <v>899</v>
      </c>
      <c r="K212" t="s">
        <v>1217</v>
      </c>
      <c r="L212" t="s">
        <v>1218</v>
      </c>
      <c r="N212">
        <v>3</v>
      </c>
      <c r="O212">
        <v>1</v>
      </c>
      <c r="P212">
        <v>3</v>
      </c>
      <c r="Q212">
        <v>3</v>
      </c>
      <c r="R212">
        <v>2</v>
      </c>
      <c r="S212">
        <v>2</v>
      </c>
      <c r="T212">
        <v>3</v>
      </c>
    </row>
    <row r="213" spans="1:20" x14ac:dyDescent="0.3">
      <c r="A213">
        <v>211</v>
      </c>
      <c r="B213" t="s">
        <v>23</v>
      </c>
      <c r="C213" t="s">
        <v>2649</v>
      </c>
      <c r="D213" t="s">
        <v>2063</v>
      </c>
      <c r="E213" t="s">
        <v>2064</v>
      </c>
      <c r="F213" t="s">
        <v>186</v>
      </c>
      <c r="G213" t="s">
        <v>18</v>
      </c>
      <c r="H213">
        <v>6</v>
      </c>
      <c r="I213" t="s">
        <v>2065</v>
      </c>
      <c r="J213" t="s">
        <v>2066</v>
      </c>
      <c r="K213" t="s">
        <v>2067</v>
      </c>
      <c r="L213" t="s">
        <v>2068</v>
      </c>
      <c r="M213" t="s">
        <v>183</v>
      </c>
      <c r="N213">
        <v>4</v>
      </c>
      <c r="O213">
        <v>2</v>
      </c>
      <c r="P213">
        <v>4</v>
      </c>
      <c r="Q213">
        <v>2</v>
      </c>
      <c r="R213">
        <v>2</v>
      </c>
      <c r="S213">
        <v>2</v>
      </c>
      <c r="T213">
        <v>2</v>
      </c>
    </row>
    <row r="214" spans="1:20" hidden="1" x14ac:dyDescent="0.3">
      <c r="A214">
        <v>212</v>
      </c>
      <c r="B214" t="s">
        <v>23</v>
      </c>
      <c r="C214" t="s">
        <v>2649</v>
      </c>
      <c r="D214" t="s">
        <v>2467</v>
      </c>
      <c r="E214" t="s">
        <v>2468</v>
      </c>
      <c r="F214" t="s">
        <v>179</v>
      </c>
      <c r="G214" t="s">
        <v>116</v>
      </c>
      <c r="H214">
        <v>5</v>
      </c>
      <c r="I214" t="s">
        <v>2469</v>
      </c>
      <c r="J214" t="s">
        <v>2470</v>
      </c>
      <c r="K214" t="s">
        <v>2469</v>
      </c>
      <c r="L214" t="s">
        <v>2471</v>
      </c>
      <c r="M214" t="s">
        <v>183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</row>
    <row r="215" spans="1:20" hidden="1" x14ac:dyDescent="0.3">
      <c r="A215">
        <v>213</v>
      </c>
      <c r="B215" t="s">
        <v>20</v>
      </c>
      <c r="C215" t="s">
        <v>2649</v>
      </c>
      <c r="D215" t="s">
        <v>410</v>
      </c>
      <c r="E215" t="s">
        <v>411</v>
      </c>
      <c r="F215" t="s">
        <v>186</v>
      </c>
      <c r="G215" t="s">
        <v>126</v>
      </c>
      <c r="H215">
        <v>3</v>
      </c>
      <c r="I215" t="s">
        <v>412</v>
      </c>
      <c r="J215" t="s">
        <v>413</v>
      </c>
      <c r="K215" t="s">
        <v>412</v>
      </c>
      <c r="L215" t="s">
        <v>414</v>
      </c>
      <c r="M215" t="s">
        <v>183</v>
      </c>
      <c r="N215">
        <v>3</v>
      </c>
      <c r="O215">
        <v>1</v>
      </c>
      <c r="P215">
        <v>3</v>
      </c>
      <c r="Q215">
        <v>4</v>
      </c>
      <c r="R215">
        <v>1</v>
      </c>
      <c r="S215">
        <v>1</v>
      </c>
      <c r="T215">
        <v>3</v>
      </c>
    </row>
    <row r="216" spans="1:20" hidden="1" x14ac:dyDescent="0.3">
      <c r="A216">
        <v>214</v>
      </c>
      <c r="B216" t="s">
        <v>23</v>
      </c>
      <c r="C216" t="s">
        <v>2649</v>
      </c>
      <c r="D216" t="s">
        <v>583</v>
      </c>
      <c r="E216" t="s">
        <v>584</v>
      </c>
      <c r="F216" t="s">
        <v>179</v>
      </c>
      <c r="G216" t="s">
        <v>118</v>
      </c>
      <c r="H216">
        <v>4</v>
      </c>
      <c r="I216" t="s">
        <v>585</v>
      </c>
      <c r="J216" t="s">
        <v>586</v>
      </c>
      <c r="K216" t="s">
        <v>585</v>
      </c>
      <c r="L216" t="s">
        <v>587</v>
      </c>
      <c r="M216" t="s">
        <v>183</v>
      </c>
      <c r="N216">
        <v>2</v>
      </c>
      <c r="O216">
        <v>1</v>
      </c>
      <c r="P216">
        <v>3</v>
      </c>
      <c r="Q216">
        <v>2</v>
      </c>
      <c r="R216">
        <v>2</v>
      </c>
      <c r="S216">
        <v>1</v>
      </c>
      <c r="T216">
        <v>2</v>
      </c>
    </row>
    <row r="217" spans="1:20" hidden="1" x14ac:dyDescent="0.3">
      <c r="A217">
        <v>215</v>
      </c>
      <c r="B217" t="s">
        <v>20</v>
      </c>
      <c r="C217" t="s">
        <v>2649</v>
      </c>
      <c r="D217" t="s">
        <v>232</v>
      </c>
      <c r="E217" t="s">
        <v>233</v>
      </c>
      <c r="F217" t="s">
        <v>186</v>
      </c>
      <c r="G217" t="s">
        <v>124</v>
      </c>
      <c r="H217">
        <v>4</v>
      </c>
      <c r="I217" t="s">
        <v>234</v>
      </c>
      <c r="J217" t="s">
        <v>235</v>
      </c>
      <c r="K217" t="s">
        <v>234</v>
      </c>
      <c r="L217" t="s">
        <v>3380</v>
      </c>
      <c r="M217" t="s">
        <v>183</v>
      </c>
      <c r="N217">
        <v>2</v>
      </c>
      <c r="O217">
        <v>4</v>
      </c>
      <c r="P217">
        <v>3</v>
      </c>
      <c r="Q217">
        <v>2</v>
      </c>
      <c r="R217">
        <v>3</v>
      </c>
      <c r="S217">
        <v>2</v>
      </c>
      <c r="T217">
        <v>3</v>
      </c>
    </row>
    <row r="218" spans="1:20" hidden="1" x14ac:dyDescent="0.3">
      <c r="A218">
        <v>216</v>
      </c>
      <c r="B218" t="s">
        <v>20</v>
      </c>
      <c r="C218" t="s">
        <v>2649</v>
      </c>
      <c r="D218" t="s">
        <v>1323</v>
      </c>
      <c r="E218" t="s">
        <v>1599</v>
      </c>
      <c r="F218" t="s">
        <v>179</v>
      </c>
      <c r="G218" t="s">
        <v>124</v>
      </c>
      <c r="H218">
        <v>4</v>
      </c>
      <c r="I218" t="s">
        <v>1600</v>
      </c>
      <c r="J218" t="s">
        <v>1601</v>
      </c>
      <c r="K218" t="s">
        <v>1600</v>
      </c>
      <c r="L218" t="s">
        <v>1602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</row>
    <row r="219" spans="1:20" hidden="1" x14ac:dyDescent="0.3">
      <c r="A219">
        <v>217</v>
      </c>
      <c r="B219" t="s">
        <v>23</v>
      </c>
      <c r="C219" t="s">
        <v>176</v>
      </c>
      <c r="D219" t="s">
        <v>3381</v>
      </c>
      <c r="E219" t="s">
        <v>3382</v>
      </c>
      <c r="F219" t="s">
        <v>186</v>
      </c>
      <c r="G219" t="s">
        <v>126</v>
      </c>
      <c r="H219">
        <v>5</v>
      </c>
      <c r="I219" t="s">
        <v>3383</v>
      </c>
      <c r="J219" t="s">
        <v>3384</v>
      </c>
      <c r="K219" t="s">
        <v>3383</v>
      </c>
      <c r="L219" t="s">
        <v>3385</v>
      </c>
      <c r="M219" t="s">
        <v>183</v>
      </c>
      <c r="N219">
        <v>3</v>
      </c>
      <c r="O219">
        <v>1</v>
      </c>
      <c r="P219">
        <v>2</v>
      </c>
      <c r="Q219">
        <v>2</v>
      </c>
      <c r="R219">
        <v>1</v>
      </c>
      <c r="S219">
        <v>1</v>
      </c>
      <c r="T219">
        <v>1</v>
      </c>
    </row>
    <row r="220" spans="1:20" hidden="1" x14ac:dyDescent="0.3">
      <c r="A220">
        <v>218</v>
      </c>
      <c r="B220" t="s">
        <v>20</v>
      </c>
      <c r="C220" t="s">
        <v>2649</v>
      </c>
      <c r="D220" t="s">
        <v>2562</v>
      </c>
      <c r="E220" t="s">
        <v>2563</v>
      </c>
      <c r="F220" t="s">
        <v>179</v>
      </c>
      <c r="G220" t="s">
        <v>18</v>
      </c>
      <c r="H220">
        <v>4</v>
      </c>
      <c r="I220" t="s">
        <v>2564</v>
      </c>
      <c r="J220" t="s">
        <v>2565</v>
      </c>
      <c r="K220" t="s">
        <v>2564</v>
      </c>
      <c r="L220" t="s">
        <v>2566</v>
      </c>
      <c r="N220">
        <v>2</v>
      </c>
      <c r="O220">
        <v>1</v>
      </c>
      <c r="P220">
        <v>2</v>
      </c>
      <c r="Q220">
        <v>1</v>
      </c>
      <c r="R220">
        <v>1</v>
      </c>
      <c r="S220">
        <v>2</v>
      </c>
      <c r="T220">
        <v>1</v>
      </c>
    </row>
    <row r="221" spans="1:20" hidden="1" x14ac:dyDescent="0.3">
      <c r="A221">
        <v>219</v>
      </c>
      <c r="B221" t="s">
        <v>20</v>
      </c>
      <c r="C221" t="s">
        <v>176</v>
      </c>
      <c r="D221" t="s">
        <v>3386</v>
      </c>
      <c r="E221" t="s">
        <v>3387</v>
      </c>
      <c r="F221" t="s">
        <v>179</v>
      </c>
      <c r="G221" t="s">
        <v>125</v>
      </c>
      <c r="H221">
        <v>4</v>
      </c>
      <c r="I221" t="s">
        <v>3388</v>
      </c>
      <c r="J221" t="s">
        <v>3389</v>
      </c>
      <c r="K221" t="s">
        <v>3388</v>
      </c>
      <c r="L221" t="s">
        <v>3390</v>
      </c>
      <c r="M221" t="s">
        <v>183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hidden="1" x14ac:dyDescent="0.3">
      <c r="A222">
        <v>220</v>
      </c>
      <c r="B222" t="s">
        <v>20</v>
      </c>
      <c r="C222" t="s">
        <v>176</v>
      </c>
      <c r="D222" t="s">
        <v>986</v>
      </c>
      <c r="E222" t="s">
        <v>3391</v>
      </c>
      <c r="F222" t="s">
        <v>186</v>
      </c>
      <c r="G222" t="s">
        <v>112</v>
      </c>
      <c r="H222">
        <v>4</v>
      </c>
      <c r="I222" t="s">
        <v>988</v>
      </c>
      <c r="J222" t="s">
        <v>989</v>
      </c>
      <c r="K222" t="s">
        <v>988</v>
      </c>
      <c r="L222" t="s">
        <v>3392</v>
      </c>
      <c r="M222" t="s">
        <v>183</v>
      </c>
      <c r="N222">
        <v>2</v>
      </c>
      <c r="O222">
        <v>2</v>
      </c>
      <c r="P222">
        <v>3</v>
      </c>
      <c r="Q222">
        <v>4</v>
      </c>
      <c r="R222">
        <v>2</v>
      </c>
      <c r="S222">
        <v>2</v>
      </c>
      <c r="T222">
        <v>3</v>
      </c>
    </row>
    <row r="223" spans="1:20" x14ac:dyDescent="0.3">
      <c r="A223">
        <v>221</v>
      </c>
      <c r="B223" t="s">
        <v>23</v>
      </c>
      <c r="C223" t="s">
        <v>176</v>
      </c>
      <c r="D223" t="s">
        <v>3393</v>
      </c>
      <c r="E223" t="s">
        <v>3394</v>
      </c>
      <c r="F223" t="s">
        <v>179</v>
      </c>
      <c r="G223" t="s">
        <v>111</v>
      </c>
      <c r="H223">
        <v>6</v>
      </c>
      <c r="I223" t="s">
        <v>1820</v>
      </c>
      <c r="J223" t="s">
        <v>1821</v>
      </c>
      <c r="K223" t="s">
        <v>1820</v>
      </c>
      <c r="L223" t="s">
        <v>3395</v>
      </c>
      <c r="M223" t="s">
        <v>183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hidden="1" x14ac:dyDescent="0.3">
      <c r="A224">
        <v>222</v>
      </c>
      <c r="B224" t="s">
        <v>23</v>
      </c>
      <c r="C224" t="s">
        <v>2649</v>
      </c>
      <c r="D224" t="s">
        <v>1670</v>
      </c>
      <c r="E224" t="s">
        <v>1671</v>
      </c>
      <c r="F224" t="s">
        <v>186</v>
      </c>
      <c r="G224" t="s">
        <v>60</v>
      </c>
      <c r="H224">
        <v>4</v>
      </c>
      <c r="I224" t="s">
        <v>1672</v>
      </c>
      <c r="J224" t="s">
        <v>1673</v>
      </c>
      <c r="K224" t="s">
        <v>1672</v>
      </c>
      <c r="L224" t="s">
        <v>1674</v>
      </c>
      <c r="M224" t="s">
        <v>183</v>
      </c>
      <c r="N224">
        <v>2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1</v>
      </c>
    </row>
    <row r="225" spans="1:20" hidden="1" x14ac:dyDescent="0.3">
      <c r="A225">
        <v>223</v>
      </c>
      <c r="B225" t="s">
        <v>23</v>
      </c>
      <c r="C225" t="s">
        <v>176</v>
      </c>
      <c r="D225" t="s">
        <v>3396</v>
      </c>
      <c r="E225" t="s">
        <v>3397</v>
      </c>
      <c r="F225" t="s">
        <v>186</v>
      </c>
      <c r="G225" t="s">
        <v>47</v>
      </c>
      <c r="H225">
        <v>5</v>
      </c>
      <c r="I225" t="s">
        <v>3398</v>
      </c>
      <c r="J225" t="s">
        <v>3399</v>
      </c>
      <c r="K225" t="s">
        <v>3398</v>
      </c>
      <c r="L225" t="s">
        <v>3400</v>
      </c>
      <c r="M225" t="s">
        <v>183</v>
      </c>
      <c r="N225">
        <v>3</v>
      </c>
      <c r="O225">
        <v>1</v>
      </c>
      <c r="P225">
        <v>4</v>
      </c>
      <c r="Q225">
        <v>2</v>
      </c>
      <c r="R225">
        <v>2</v>
      </c>
      <c r="S225">
        <v>2</v>
      </c>
      <c r="T225">
        <v>3</v>
      </c>
    </row>
    <row r="226" spans="1:20" hidden="1" x14ac:dyDescent="0.3">
      <c r="A226">
        <v>224</v>
      </c>
      <c r="B226" t="s">
        <v>20</v>
      </c>
      <c r="C226" t="s">
        <v>2649</v>
      </c>
      <c r="D226" t="s">
        <v>2279</v>
      </c>
      <c r="E226" t="s">
        <v>2280</v>
      </c>
      <c r="F226" t="s">
        <v>179</v>
      </c>
      <c r="G226" t="s">
        <v>132</v>
      </c>
      <c r="H226">
        <v>4</v>
      </c>
      <c r="I226" t="s">
        <v>2281</v>
      </c>
      <c r="J226" t="s">
        <v>2282</v>
      </c>
      <c r="K226" t="s">
        <v>2281</v>
      </c>
      <c r="L226" t="s">
        <v>3401</v>
      </c>
      <c r="M226" t="s">
        <v>183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1</v>
      </c>
    </row>
    <row r="227" spans="1:20" hidden="1" x14ac:dyDescent="0.3">
      <c r="A227">
        <v>225</v>
      </c>
      <c r="B227" t="s">
        <v>20</v>
      </c>
      <c r="C227" t="s">
        <v>176</v>
      </c>
      <c r="D227" t="s">
        <v>3402</v>
      </c>
      <c r="E227" t="s">
        <v>3403</v>
      </c>
      <c r="F227" t="s">
        <v>186</v>
      </c>
      <c r="G227" t="s">
        <v>118</v>
      </c>
      <c r="H227">
        <v>4</v>
      </c>
      <c r="I227" t="s">
        <v>3404</v>
      </c>
      <c r="J227" t="s">
        <v>3405</v>
      </c>
      <c r="K227" t="s">
        <v>3404</v>
      </c>
      <c r="L227" t="s">
        <v>3406</v>
      </c>
      <c r="M227" t="s">
        <v>183</v>
      </c>
      <c r="N227">
        <v>3</v>
      </c>
      <c r="O227">
        <v>2</v>
      </c>
      <c r="P227">
        <v>3</v>
      </c>
      <c r="Q227">
        <v>2</v>
      </c>
      <c r="R227">
        <v>2</v>
      </c>
      <c r="S227">
        <v>2</v>
      </c>
      <c r="T227">
        <v>2</v>
      </c>
    </row>
    <row r="228" spans="1:20" hidden="1" x14ac:dyDescent="0.3">
      <c r="A228">
        <v>226</v>
      </c>
      <c r="B228" t="s">
        <v>23</v>
      </c>
      <c r="C228" t="s">
        <v>176</v>
      </c>
      <c r="D228" t="s">
        <v>3407</v>
      </c>
      <c r="E228" t="s">
        <v>3408</v>
      </c>
      <c r="F228" t="s">
        <v>179</v>
      </c>
      <c r="G228" t="s">
        <v>126</v>
      </c>
      <c r="H228">
        <v>5</v>
      </c>
      <c r="I228" t="s">
        <v>3409</v>
      </c>
      <c r="J228" t="s">
        <v>3410</v>
      </c>
      <c r="K228" t="s">
        <v>3409</v>
      </c>
      <c r="L228" t="s">
        <v>3411</v>
      </c>
      <c r="M228" t="s">
        <v>183</v>
      </c>
      <c r="N228">
        <v>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hidden="1" x14ac:dyDescent="0.3">
      <c r="A229">
        <v>227</v>
      </c>
      <c r="B229" t="s">
        <v>20</v>
      </c>
      <c r="C229" t="s">
        <v>176</v>
      </c>
      <c r="D229" t="s">
        <v>3412</v>
      </c>
      <c r="E229" t="s">
        <v>3413</v>
      </c>
      <c r="F229" t="s">
        <v>186</v>
      </c>
      <c r="G229" t="s">
        <v>49</v>
      </c>
      <c r="H229">
        <v>5</v>
      </c>
      <c r="I229" t="s">
        <v>3414</v>
      </c>
      <c r="J229" t="s">
        <v>3415</v>
      </c>
      <c r="K229" t="s">
        <v>3416</v>
      </c>
      <c r="L229" t="s">
        <v>3417</v>
      </c>
      <c r="M229" t="s">
        <v>183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hidden="1" x14ac:dyDescent="0.3">
      <c r="A230">
        <v>228</v>
      </c>
      <c r="B230" t="s">
        <v>23</v>
      </c>
      <c r="C230" t="s">
        <v>176</v>
      </c>
      <c r="D230" t="s">
        <v>942</v>
      </c>
      <c r="E230" t="s">
        <v>3418</v>
      </c>
      <c r="F230" t="s">
        <v>179</v>
      </c>
      <c r="G230" t="s">
        <v>551</v>
      </c>
      <c r="H230">
        <v>4</v>
      </c>
      <c r="I230" t="s">
        <v>3419</v>
      </c>
      <c r="J230" t="s">
        <v>3420</v>
      </c>
      <c r="K230" t="s">
        <v>3421</v>
      </c>
      <c r="L230" t="s">
        <v>3422</v>
      </c>
      <c r="M230" t="s">
        <v>183</v>
      </c>
      <c r="N230">
        <v>3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</row>
    <row r="231" spans="1:20" hidden="1" x14ac:dyDescent="0.3">
      <c r="A231">
        <v>229</v>
      </c>
      <c r="B231" t="s">
        <v>20</v>
      </c>
      <c r="C231" t="s">
        <v>2649</v>
      </c>
      <c r="D231" t="s">
        <v>808</v>
      </c>
      <c r="E231" t="s">
        <v>809</v>
      </c>
      <c r="F231" t="s">
        <v>186</v>
      </c>
      <c r="G231" t="s">
        <v>75</v>
      </c>
      <c r="H231">
        <v>5</v>
      </c>
      <c r="I231" t="s">
        <v>810</v>
      </c>
      <c r="J231" t="s">
        <v>811</v>
      </c>
      <c r="K231" t="s">
        <v>810</v>
      </c>
      <c r="L231" t="s">
        <v>812</v>
      </c>
      <c r="M231" t="s">
        <v>183</v>
      </c>
      <c r="N231">
        <v>2</v>
      </c>
      <c r="O231">
        <v>1</v>
      </c>
      <c r="P231">
        <v>5</v>
      </c>
      <c r="Q231">
        <v>3</v>
      </c>
      <c r="R231">
        <v>2</v>
      </c>
      <c r="S231">
        <v>2</v>
      </c>
      <c r="T231">
        <v>4</v>
      </c>
    </row>
    <row r="232" spans="1:20" hidden="1" x14ac:dyDescent="0.3">
      <c r="A232">
        <v>230</v>
      </c>
      <c r="B232" t="s">
        <v>20</v>
      </c>
      <c r="C232" t="s">
        <v>176</v>
      </c>
      <c r="D232" t="s">
        <v>3423</v>
      </c>
      <c r="E232" t="s">
        <v>3424</v>
      </c>
      <c r="F232" t="s">
        <v>186</v>
      </c>
      <c r="G232" t="s">
        <v>81</v>
      </c>
      <c r="H232">
        <v>4</v>
      </c>
      <c r="I232" t="s">
        <v>3425</v>
      </c>
      <c r="J232" t="s">
        <v>3426</v>
      </c>
      <c r="K232" t="s">
        <v>3427</v>
      </c>
      <c r="L232" t="s">
        <v>3428</v>
      </c>
      <c r="M232" t="s">
        <v>183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hidden="1" x14ac:dyDescent="0.3">
      <c r="A233">
        <v>231</v>
      </c>
      <c r="B233" t="s">
        <v>23</v>
      </c>
      <c r="C233" t="s">
        <v>176</v>
      </c>
      <c r="D233" t="s">
        <v>3429</v>
      </c>
      <c r="E233" t="s">
        <v>3430</v>
      </c>
      <c r="F233" t="s">
        <v>179</v>
      </c>
      <c r="G233" t="s">
        <v>128</v>
      </c>
      <c r="H233">
        <v>5</v>
      </c>
      <c r="I233" t="s">
        <v>3431</v>
      </c>
      <c r="J233" t="s">
        <v>3432</v>
      </c>
      <c r="K233" t="s">
        <v>3431</v>
      </c>
      <c r="L233" t="s">
        <v>3433</v>
      </c>
      <c r="M233" t="s">
        <v>183</v>
      </c>
      <c r="N233">
        <v>3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2</v>
      </c>
    </row>
    <row r="234" spans="1:20" hidden="1" x14ac:dyDescent="0.3">
      <c r="A234">
        <v>232</v>
      </c>
      <c r="B234" t="s">
        <v>23</v>
      </c>
      <c r="C234" t="s">
        <v>2649</v>
      </c>
      <c r="D234" t="s">
        <v>1743</v>
      </c>
      <c r="E234" t="s">
        <v>2252</v>
      </c>
      <c r="F234" t="s">
        <v>186</v>
      </c>
      <c r="G234" t="s">
        <v>113</v>
      </c>
      <c r="H234">
        <v>4</v>
      </c>
      <c r="I234" t="s">
        <v>2253</v>
      </c>
      <c r="J234" t="s">
        <v>2254</v>
      </c>
      <c r="K234" t="s">
        <v>2253</v>
      </c>
      <c r="L234" t="s">
        <v>3434</v>
      </c>
      <c r="M234" t="s">
        <v>183</v>
      </c>
      <c r="N234">
        <v>4</v>
      </c>
      <c r="O234">
        <v>2</v>
      </c>
      <c r="P234">
        <v>4</v>
      </c>
      <c r="Q234">
        <v>3</v>
      </c>
      <c r="R234">
        <v>2</v>
      </c>
      <c r="S234">
        <v>2</v>
      </c>
      <c r="T234">
        <v>3</v>
      </c>
    </row>
    <row r="235" spans="1:20" hidden="1" x14ac:dyDescent="0.3">
      <c r="A235">
        <v>233</v>
      </c>
      <c r="B235" t="s">
        <v>20</v>
      </c>
      <c r="C235" t="s">
        <v>2649</v>
      </c>
      <c r="D235" t="s">
        <v>201</v>
      </c>
      <c r="E235" t="s">
        <v>202</v>
      </c>
      <c r="F235" t="s">
        <v>179</v>
      </c>
      <c r="G235" t="s">
        <v>55</v>
      </c>
      <c r="H235">
        <v>5</v>
      </c>
      <c r="I235" t="s">
        <v>203</v>
      </c>
      <c r="J235" t="s">
        <v>204</v>
      </c>
      <c r="K235" t="s">
        <v>203</v>
      </c>
      <c r="L235" t="s">
        <v>205</v>
      </c>
      <c r="M235" t="s">
        <v>183</v>
      </c>
      <c r="N235">
        <v>3</v>
      </c>
      <c r="O235">
        <v>5</v>
      </c>
      <c r="P235">
        <v>4</v>
      </c>
      <c r="Q235">
        <v>5</v>
      </c>
      <c r="R235">
        <v>3</v>
      </c>
      <c r="S235">
        <v>5</v>
      </c>
      <c r="T235">
        <v>4</v>
      </c>
    </row>
    <row r="236" spans="1:20" x14ac:dyDescent="0.3">
      <c r="A236">
        <v>234</v>
      </c>
      <c r="B236" t="s">
        <v>23</v>
      </c>
      <c r="C236" t="s">
        <v>2649</v>
      </c>
      <c r="D236" t="s">
        <v>2047</v>
      </c>
      <c r="E236" t="s">
        <v>2048</v>
      </c>
      <c r="F236" t="s">
        <v>179</v>
      </c>
      <c r="G236" t="s">
        <v>125</v>
      </c>
      <c r="H236">
        <v>6</v>
      </c>
      <c r="I236" t="s">
        <v>2049</v>
      </c>
      <c r="J236" t="s">
        <v>2050</v>
      </c>
      <c r="K236" t="s">
        <v>2051</v>
      </c>
      <c r="L236" t="s">
        <v>3435</v>
      </c>
      <c r="M236" t="s">
        <v>183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</row>
    <row r="237" spans="1:20" hidden="1" x14ac:dyDescent="0.3">
      <c r="A237">
        <v>235</v>
      </c>
      <c r="B237" t="s">
        <v>20</v>
      </c>
      <c r="C237" t="s">
        <v>2649</v>
      </c>
      <c r="D237" t="s">
        <v>1155</v>
      </c>
      <c r="E237" t="s">
        <v>1156</v>
      </c>
      <c r="F237" t="s">
        <v>186</v>
      </c>
      <c r="G237" t="s">
        <v>79</v>
      </c>
      <c r="H237">
        <v>5</v>
      </c>
      <c r="I237" t="s">
        <v>1157</v>
      </c>
      <c r="J237" t="s">
        <v>1158</v>
      </c>
      <c r="K237" t="s">
        <v>1159</v>
      </c>
      <c r="L237" t="s">
        <v>1160</v>
      </c>
      <c r="M237" t="s">
        <v>183</v>
      </c>
      <c r="N237">
        <v>4</v>
      </c>
      <c r="O237">
        <v>2</v>
      </c>
      <c r="P237">
        <v>4</v>
      </c>
      <c r="Q237">
        <v>4</v>
      </c>
      <c r="R237">
        <v>2</v>
      </c>
      <c r="S237">
        <v>3</v>
      </c>
      <c r="T237">
        <v>3</v>
      </c>
    </row>
    <row r="238" spans="1:20" hidden="1" x14ac:dyDescent="0.3">
      <c r="A238">
        <v>236</v>
      </c>
      <c r="B238" t="s">
        <v>20</v>
      </c>
      <c r="C238" t="s">
        <v>2649</v>
      </c>
      <c r="D238" t="s">
        <v>2214</v>
      </c>
      <c r="E238" t="s">
        <v>2215</v>
      </c>
      <c r="F238" t="s">
        <v>186</v>
      </c>
      <c r="G238" t="s">
        <v>18</v>
      </c>
      <c r="H238">
        <v>4</v>
      </c>
      <c r="I238" t="s">
        <v>2216</v>
      </c>
      <c r="J238" t="s">
        <v>816</v>
      </c>
      <c r="K238" t="s">
        <v>2216</v>
      </c>
      <c r="L238" t="s">
        <v>3436</v>
      </c>
      <c r="M238" t="s">
        <v>183</v>
      </c>
      <c r="N238">
        <v>2</v>
      </c>
      <c r="O238">
        <v>2</v>
      </c>
      <c r="P238">
        <v>3</v>
      </c>
      <c r="Q238">
        <v>2</v>
      </c>
      <c r="R238">
        <v>2</v>
      </c>
      <c r="S238">
        <v>2</v>
      </c>
      <c r="T238">
        <v>2</v>
      </c>
    </row>
    <row r="239" spans="1:20" hidden="1" x14ac:dyDescent="0.3">
      <c r="A239">
        <v>237</v>
      </c>
      <c r="B239" t="s">
        <v>23</v>
      </c>
      <c r="C239" t="s">
        <v>2649</v>
      </c>
      <c r="D239" t="s">
        <v>1675</v>
      </c>
      <c r="E239" t="s">
        <v>1676</v>
      </c>
      <c r="F239" t="s">
        <v>186</v>
      </c>
      <c r="G239" t="s">
        <v>111</v>
      </c>
      <c r="H239">
        <v>5</v>
      </c>
      <c r="I239" t="s">
        <v>1677</v>
      </c>
      <c r="J239" t="s">
        <v>1678</v>
      </c>
      <c r="K239" t="s">
        <v>1677</v>
      </c>
      <c r="L239" t="s">
        <v>1679</v>
      </c>
      <c r="M239" t="s">
        <v>183</v>
      </c>
      <c r="N239">
        <v>1</v>
      </c>
      <c r="O239">
        <v>1</v>
      </c>
      <c r="P239">
        <v>1</v>
      </c>
      <c r="Q239">
        <v>1</v>
      </c>
      <c r="R239">
        <v>2</v>
      </c>
      <c r="S239">
        <v>2</v>
      </c>
      <c r="T239">
        <v>1</v>
      </c>
    </row>
    <row r="240" spans="1:20" hidden="1" x14ac:dyDescent="0.3">
      <c r="A240">
        <v>238</v>
      </c>
      <c r="B240" t="s">
        <v>23</v>
      </c>
      <c r="C240" t="s">
        <v>176</v>
      </c>
      <c r="D240" t="s">
        <v>3437</v>
      </c>
      <c r="E240" t="s">
        <v>3438</v>
      </c>
      <c r="F240" t="s">
        <v>186</v>
      </c>
      <c r="G240" t="s">
        <v>60</v>
      </c>
      <c r="H240">
        <v>4</v>
      </c>
      <c r="I240" t="s">
        <v>3439</v>
      </c>
      <c r="J240" t="s">
        <v>3440</v>
      </c>
      <c r="K240" t="s">
        <v>3439</v>
      </c>
      <c r="L240" t="s">
        <v>3441</v>
      </c>
      <c r="M240" t="s">
        <v>183</v>
      </c>
      <c r="N240">
        <v>3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</v>
      </c>
    </row>
    <row r="241" spans="1:20" hidden="1" x14ac:dyDescent="0.3">
      <c r="A241">
        <v>239</v>
      </c>
      <c r="B241" t="s">
        <v>20</v>
      </c>
      <c r="C241" t="s">
        <v>176</v>
      </c>
      <c r="D241" t="s">
        <v>1786</v>
      </c>
      <c r="E241" t="s">
        <v>3442</v>
      </c>
      <c r="F241" t="s">
        <v>186</v>
      </c>
      <c r="G241" t="s">
        <v>118</v>
      </c>
      <c r="H241">
        <v>5</v>
      </c>
      <c r="I241" t="s">
        <v>3443</v>
      </c>
      <c r="J241" t="s">
        <v>3444</v>
      </c>
      <c r="K241" t="s">
        <v>3445</v>
      </c>
      <c r="L241" t="s">
        <v>3446</v>
      </c>
      <c r="M241" t="s">
        <v>183</v>
      </c>
      <c r="N241">
        <v>2</v>
      </c>
      <c r="O241">
        <v>2</v>
      </c>
      <c r="P241">
        <v>3</v>
      </c>
      <c r="Q241">
        <v>2</v>
      </c>
      <c r="R241">
        <v>2</v>
      </c>
      <c r="S241">
        <v>2</v>
      </c>
      <c r="T241">
        <v>2</v>
      </c>
    </row>
    <row r="242" spans="1:20" hidden="1" x14ac:dyDescent="0.3">
      <c r="A242">
        <v>240</v>
      </c>
      <c r="B242" t="s">
        <v>20</v>
      </c>
      <c r="C242" t="s">
        <v>176</v>
      </c>
      <c r="D242" t="s">
        <v>3447</v>
      </c>
      <c r="E242" t="s">
        <v>3448</v>
      </c>
      <c r="F242" t="s">
        <v>186</v>
      </c>
      <c r="G242" t="s">
        <v>64</v>
      </c>
      <c r="H242">
        <v>4</v>
      </c>
      <c r="I242" t="s">
        <v>3449</v>
      </c>
      <c r="J242" t="s">
        <v>816</v>
      </c>
      <c r="K242" t="s">
        <v>3449</v>
      </c>
      <c r="L242" t="s">
        <v>3450</v>
      </c>
      <c r="M242" t="s">
        <v>183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hidden="1" x14ac:dyDescent="0.3">
      <c r="A243">
        <v>241</v>
      </c>
      <c r="B243" t="s">
        <v>23</v>
      </c>
      <c r="C243" t="s">
        <v>176</v>
      </c>
      <c r="D243" t="s">
        <v>3451</v>
      </c>
      <c r="E243" t="s">
        <v>3452</v>
      </c>
      <c r="F243" t="s">
        <v>186</v>
      </c>
      <c r="G243" t="s">
        <v>3453</v>
      </c>
      <c r="H243">
        <v>4</v>
      </c>
      <c r="I243" t="s">
        <v>3454</v>
      </c>
      <c r="J243" t="s">
        <v>3455</v>
      </c>
      <c r="K243" t="s">
        <v>3454</v>
      </c>
      <c r="L243" t="s">
        <v>3456</v>
      </c>
      <c r="M243" t="s">
        <v>183</v>
      </c>
      <c r="N243">
        <v>4</v>
      </c>
      <c r="O243">
        <v>2</v>
      </c>
      <c r="P243">
        <v>4</v>
      </c>
      <c r="Q243">
        <v>2</v>
      </c>
      <c r="R243">
        <v>2</v>
      </c>
      <c r="S243">
        <v>2</v>
      </c>
      <c r="T243">
        <v>2</v>
      </c>
    </row>
    <row r="244" spans="1:20" hidden="1" x14ac:dyDescent="0.3">
      <c r="A244">
        <v>242</v>
      </c>
      <c r="B244" t="s">
        <v>20</v>
      </c>
      <c r="C244" t="s">
        <v>176</v>
      </c>
      <c r="D244" t="s">
        <v>2805</v>
      </c>
      <c r="E244" t="s">
        <v>3457</v>
      </c>
      <c r="F244" t="s">
        <v>179</v>
      </c>
      <c r="G244" t="s">
        <v>121</v>
      </c>
      <c r="H244">
        <v>4</v>
      </c>
      <c r="I244" t="s">
        <v>3458</v>
      </c>
      <c r="J244" t="s">
        <v>3459</v>
      </c>
      <c r="K244" t="s">
        <v>3458</v>
      </c>
      <c r="L244" t="s">
        <v>3460</v>
      </c>
      <c r="M244" t="s">
        <v>183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hidden="1" x14ac:dyDescent="0.3">
      <c r="A245">
        <v>243</v>
      </c>
      <c r="B245" t="s">
        <v>20</v>
      </c>
      <c r="C245" t="s">
        <v>176</v>
      </c>
      <c r="D245" t="s">
        <v>3461</v>
      </c>
      <c r="E245" t="s">
        <v>3462</v>
      </c>
      <c r="F245" t="s">
        <v>186</v>
      </c>
      <c r="G245" t="s">
        <v>155</v>
      </c>
      <c r="H245">
        <v>4</v>
      </c>
      <c r="I245" t="s">
        <v>3463</v>
      </c>
      <c r="J245" t="s">
        <v>3464</v>
      </c>
      <c r="K245" t="s">
        <v>3463</v>
      </c>
      <c r="L245" t="s">
        <v>3465</v>
      </c>
      <c r="M245" t="s">
        <v>183</v>
      </c>
      <c r="N245">
        <v>3</v>
      </c>
      <c r="O245">
        <v>4</v>
      </c>
      <c r="P245">
        <v>3</v>
      </c>
      <c r="Q245">
        <v>3</v>
      </c>
      <c r="R245">
        <v>3</v>
      </c>
      <c r="S245">
        <v>3</v>
      </c>
      <c r="T245">
        <v>2</v>
      </c>
    </row>
    <row r="246" spans="1:20" hidden="1" x14ac:dyDescent="0.3">
      <c r="A246">
        <v>244</v>
      </c>
      <c r="B246" t="s">
        <v>23</v>
      </c>
      <c r="C246" t="s">
        <v>2649</v>
      </c>
      <c r="D246" t="s">
        <v>1351</v>
      </c>
      <c r="E246" t="s">
        <v>1352</v>
      </c>
      <c r="F246" t="s">
        <v>186</v>
      </c>
      <c r="G246" t="s">
        <v>91</v>
      </c>
      <c r="H246">
        <v>5</v>
      </c>
      <c r="I246" t="s">
        <v>1353</v>
      </c>
      <c r="J246" t="s">
        <v>1354</v>
      </c>
      <c r="K246" t="s">
        <v>1353</v>
      </c>
      <c r="L246" t="s">
        <v>3466</v>
      </c>
      <c r="M246" t="s">
        <v>183</v>
      </c>
      <c r="N246">
        <v>2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 hidden="1" x14ac:dyDescent="0.3">
      <c r="A247">
        <v>245</v>
      </c>
      <c r="B247" t="s">
        <v>23</v>
      </c>
      <c r="C247" t="s">
        <v>176</v>
      </c>
      <c r="D247" t="s">
        <v>3467</v>
      </c>
      <c r="E247" t="s">
        <v>3468</v>
      </c>
      <c r="F247" t="s">
        <v>179</v>
      </c>
      <c r="G247" t="s">
        <v>38</v>
      </c>
      <c r="H247">
        <v>5</v>
      </c>
      <c r="I247" t="s">
        <v>3469</v>
      </c>
      <c r="J247" t="s">
        <v>3470</v>
      </c>
      <c r="K247" t="s">
        <v>3469</v>
      </c>
      <c r="L247" t="s">
        <v>3471</v>
      </c>
      <c r="M247" t="s">
        <v>183</v>
      </c>
      <c r="N247">
        <v>3</v>
      </c>
      <c r="O247">
        <v>2</v>
      </c>
      <c r="P247">
        <v>3</v>
      </c>
      <c r="Q247">
        <v>3</v>
      </c>
      <c r="R247">
        <v>3</v>
      </c>
      <c r="S247">
        <v>3</v>
      </c>
      <c r="T247">
        <v>3</v>
      </c>
    </row>
    <row r="248" spans="1:20" hidden="1" x14ac:dyDescent="0.3">
      <c r="A248">
        <v>246</v>
      </c>
      <c r="B248" t="s">
        <v>23</v>
      </c>
      <c r="C248" t="s">
        <v>176</v>
      </c>
      <c r="D248" t="s">
        <v>3472</v>
      </c>
      <c r="E248" t="s">
        <v>3473</v>
      </c>
      <c r="F248" t="s">
        <v>186</v>
      </c>
      <c r="G248" t="s">
        <v>99</v>
      </c>
      <c r="H248">
        <v>5</v>
      </c>
      <c r="I248" t="s">
        <v>3474</v>
      </c>
      <c r="J248" t="s">
        <v>3475</v>
      </c>
      <c r="K248" t="s">
        <v>3474</v>
      </c>
      <c r="L248" t="s">
        <v>3476</v>
      </c>
      <c r="M248" t="s">
        <v>183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 hidden="1" x14ac:dyDescent="0.3">
      <c r="A249">
        <v>247</v>
      </c>
      <c r="B249" t="s">
        <v>20</v>
      </c>
      <c r="C249" t="s">
        <v>176</v>
      </c>
      <c r="D249" t="s">
        <v>3477</v>
      </c>
      <c r="E249" t="s">
        <v>3478</v>
      </c>
      <c r="F249" t="s">
        <v>186</v>
      </c>
      <c r="G249" t="s">
        <v>91</v>
      </c>
      <c r="H249">
        <v>4</v>
      </c>
      <c r="I249" t="s">
        <v>3479</v>
      </c>
      <c r="J249" t="s">
        <v>3480</v>
      </c>
      <c r="K249" t="s">
        <v>3479</v>
      </c>
      <c r="L249" t="s">
        <v>3481</v>
      </c>
      <c r="M249" t="s">
        <v>183</v>
      </c>
      <c r="N249">
        <v>3</v>
      </c>
      <c r="O249">
        <v>2</v>
      </c>
      <c r="P249">
        <v>4</v>
      </c>
      <c r="Q249">
        <v>3</v>
      </c>
      <c r="R249">
        <v>2</v>
      </c>
      <c r="S249">
        <v>2</v>
      </c>
      <c r="T249">
        <v>2</v>
      </c>
    </row>
    <row r="250" spans="1:20" hidden="1" x14ac:dyDescent="0.3">
      <c r="A250">
        <v>248</v>
      </c>
      <c r="B250" t="s">
        <v>23</v>
      </c>
      <c r="C250" t="s">
        <v>176</v>
      </c>
      <c r="D250" t="s">
        <v>3482</v>
      </c>
      <c r="E250" t="s">
        <v>3483</v>
      </c>
      <c r="F250" t="s">
        <v>179</v>
      </c>
      <c r="G250" t="s">
        <v>3072</v>
      </c>
      <c r="H250">
        <v>5</v>
      </c>
      <c r="I250" t="s">
        <v>3484</v>
      </c>
      <c r="J250" t="s">
        <v>3485</v>
      </c>
      <c r="K250" t="s">
        <v>3484</v>
      </c>
      <c r="L250" t="s">
        <v>3486</v>
      </c>
      <c r="M250" t="s">
        <v>183</v>
      </c>
      <c r="N250">
        <v>4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1</v>
      </c>
    </row>
    <row r="251" spans="1:20" hidden="1" x14ac:dyDescent="0.3">
      <c r="A251">
        <v>249</v>
      </c>
      <c r="B251" t="s">
        <v>20</v>
      </c>
      <c r="C251" t="s">
        <v>2649</v>
      </c>
      <c r="D251" t="s">
        <v>2170</v>
      </c>
      <c r="E251" t="s">
        <v>2171</v>
      </c>
      <c r="F251" t="s">
        <v>186</v>
      </c>
      <c r="G251" t="s">
        <v>111</v>
      </c>
      <c r="H251">
        <v>4</v>
      </c>
      <c r="I251" t="s">
        <v>2172</v>
      </c>
      <c r="J251" t="s">
        <v>2173</v>
      </c>
      <c r="K251" t="s">
        <v>2172</v>
      </c>
      <c r="L251" t="s">
        <v>2174</v>
      </c>
      <c r="M251" t="s">
        <v>183</v>
      </c>
      <c r="N251">
        <v>5</v>
      </c>
      <c r="O251">
        <v>1</v>
      </c>
      <c r="P251">
        <v>5</v>
      </c>
      <c r="Q251">
        <v>1</v>
      </c>
      <c r="R251">
        <v>1</v>
      </c>
      <c r="S251">
        <v>1</v>
      </c>
      <c r="T251">
        <v>3</v>
      </c>
    </row>
    <row r="252" spans="1:20" hidden="1" x14ac:dyDescent="0.3">
      <c r="A252">
        <v>250</v>
      </c>
      <c r="B252" t="s">
        <v>20</v>
      </c>
      <c r="C252" t="s">
        <v>176</v>
      </c>
      <c r="D252" t="s">
        <v>3487</v>
      </c>
      <c r="E252" t="s">
        <v>3488</v>
      </c>
      <c r="F252" t="s">
        <v>179</v>
      </c>
      <c r="G252" t="s">
        <v>155</v>
      </c>
      <c r="H252">
        <v>5</v>
      </c>
      <c r="I252" t="s">
        <v>3463</v>
      </c>
      <c r="J252" t="s">
        <v>3464</v>
      </c>
      <c r="K252" t="s">
        <v>3463</v>
      </c>
      <c r="L252" t="s">
        <v>3465</v>
      </c>
      <c r="M252" t="s">
        <v>183</v>
      </c>
      <c r="N252">
        <v>3</v>
      </c>
      <c r="O252">
        <v>4</v>
      </c>
      <c r="P252">
        <v>3</v>
      </c>
      <c r="Q252">
        <v>3</v>
      </c>
      <c r="R252">
        <v>3</v>
      </c>
      <c r="S252">
        <v>3</v>
      </c>
      <c r="T252">
        <v>2</v>
      </c>
    </row>
    <row r="253" spans="1:20" hidden="1" x14ac:dyDescent="0.3">
      <c r="A253">
        <v>251</v>
      </c>
      <c r="B253" t="s">
        <v>20</v>
      </c>
      <c r="C253" t="s">
        <v>2649</v>
      </c>
      <c r="D253" t="s">
        <v>468</v>
      </c>
      <c r="E253" t="s">
        <v>2418</v>
      </c>
      <c r="F253" t="s">
        <v>186</v>
      </c>
      <c r="G253" t="s">
        <v>132</v>
      </c>
      <c r="H253">
        <v>4</v>
      </c>
      <c r="I253" t="s">
        <v>2419</v>
      </c>
      <c r="J253" t="s">
        <v>2420</v>
      </c>
      <c r="K253" t="s">
        <v>2419</v>
      </c>
      <c r="L253" t="s">
        <v>2421</v>
      </c>
      <c r="M253" t="s">
        <v>183</v>
      </c>
      <c r="N253">
        <v>1</v>
      </c>
      <c r="O253">
        <v>2</v>
      </c>
      <c r="P253">
        <v>4</v>
      </c>
      <c r="Q253">
        <v>2</v>
      </c>
      <c r="R253">
        <v>2</v>
      </c>
      <c r="S253">
        <v>2</v>
      </c>
      <c r="T253">
        <v>3</v>
      </c>
    </row>
    <row r="254" spans="1:20" hidden="1" x14ac:dyDescent="0.3">
      <c r="A254">
        <v>252</v>
      </c>
      <c r="B254" t="s">
        <v>20</v>
      </c>
      <c r="C254" t="s">
        <v>2649</v>
      </c>
      <c r="D254" t="s">
        <v>452</v>
      </c>
      <c r="E254" t="s">
        <v>453</v>
      </c>
      <c r="F254" t="s">
        <v>179</v>
      </c>
      <c r="G254" t="s">
        <v>454</v>
      </c>
      <c r="H254">
        <v>4</v>
      </c>
      <c r="I254" t="s">
        <v>455</v>
      </c>
      <c r="J254" t="s">
        <v>456</v>
      </c>
      <c r="K254" t="s">
        <v>455</v>
      </c>
      <c r="L254" t="s">
        <v>457</v>
      </c>
      <c r="M254" t="s">
        <v>183</v>
      </c>
      <c r="N254">
        <v>3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</row>
    <row r="255" spans="1:20" x14ac:dyDescent="0.3">
      <c r="A255">
        <v>253</v>
      </c>
      <c r="B255" t="s">
        <v>20</v>
      </c>
      <c r="C255" t="s">
        <v>176</v>
      </c>
      <c r="D255" t="s">
        <v>3489</v>
      </c>
      <c r="E255" t="s">
        <v>3490</v>
      </c>
      <c r="F255" t="s">
        <v>179</v>
      </c>
      <c r="G255" t="s">
        <v>124</v>
      </c>
      <c r="H255">
        <v>6</v>
      </c>
      <c r="I255" t="s">
        <v>3491</v>
      </c>
      <c r="J255" t="s">
        <v>2157</v>
      </c>
      <c r="K255" t="s">
        <v>2156</v>
      </c>
      <c r="L255" t="s">
        <v>3492</v>
      </c>
      <c r="M255" t="s">
        <v>183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4</v>
      </c>
    </row>
    <row r="256" spans="1:20" x14ac:dyDescent="0.3">
      <c r="A256">
        <v>254</v>
      </c>
      <c r="B256" t="s">
        <v>20</v>
      </c>
      <c r="C256" t="s">
        <v>176</v>
      </c>
      <c r="D256" t="s">
        <v>3493</v>
      </c>
      <c r="E256" t="s">
        <v>3494</v>
      </c>
      <c r="F256" t="s">
        <v>186</v>
      </c>
      <c r="G256" t="s">
        <v>118</v>
      </c>
      <c r="H256">
        <v>6</v>
      </c>
      <c r="I256" t="s">
        <v>3495</v>
      </c>
      <c r="J256" t="s">
        <v>3496</v>
      </c>
      <c r="K256" t="s">
        <v>3495</v>
      </c>
      <c r="L256" t="s">
        <v>3497</v>
      </c>
      <c r="M256" t="s">
        <v>183</v>
      </c>
      <c r="N256">
        <v>4</v>
      </c>
      <c r="O256">
        <v>4</v>
      </c>
      <c r="P256">
        <v>3</v>
      </c>
      <c r="Q256">
        <v>4</v>
      </c>
      <c r="R256">
        <v>3</v>
      </c>
      <c r="S256">
        <v>3</v>
      </c>
      <c r="T256">
        <v>3</v>
      </c>
    </row>
    <row r="257" spans="1:20" hidden="1" x14ac:dyDescent="0.3">
      <c r="A257">
        <v>255</v>
      </c>
      <c r="B257" t="s">
        <v>20</v>
      </c>
      <c r="C257" t="s">
        <v>176</v>
      </c>
      <c r="D257" t="s">
        <v>1118</v>
      </c>
      <c r="E257" t="s">
        <v>3498</v>
      </c>
      <c r="F257" t="s">
        <v>179</v>
      </c>
      <c r="G257" t="s">
        <v>85</v>
      </c>
      <c r="H257">
        <v>4</v>
      </c>
      <c r="I257" t="s">
        <v>1122</v>
      </c>
      <c r="J257" t="s">
        <v>1121</v>
      </c>
      <c r="K257" t="s">
        <v>1122</v>
      </c>
      <c r="L257" t="s">
        <v>3499</v>
      </c>
      <c r="M257" t="s">
        <v>183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</row>
    <row r="258" spans="1:20" hidden="1" x14ac:dyDescent="0.3">
      <c r="A258">
        <v>256</v>
      </c>
      <c r="B258" t="s">
        <v>20</v>
      </c>
      <c r="C258" t="s">
        <v>176</v>
      </c>
      <c r="D258" t="s">
        <v>3500</v>
      </c>
      <c r="E258" t="s">
        <v>3501</v>
      </c>
      <c r="F258" t="s">
        <v>179</v>
      </c>
      <c r="G258" t="s">
        <v>3502</v>
      </c>
      <c r="H258">
        <v>5</v>
      </c>
      <c r="I258" t="s">
        <v>3503</v>
      </c>
      <c r="J258" t="s">
        <v>3504</v>
      </c>
      <c r="K258" t="s">
        <v>3503</v>
      </c>
      <c r="L258" t="s">
        <v>3505</v>
      </c>
      <c r="M258" t="s">
        <v>183</v>
      </c>
      <c r="N258">
        <v>3</v>
      </c>
      <c r="O258">
        <v>2</v>
      </c>
      <c r="P258">
        <v>3</v>
      </c>
      <c r="Q258">
        <v>2</v>
      </c>
      <c r="R258">
        <v>2</v>
      </c>
      <c r="S258">
        <v>2</v>
      </c>
      <c r="T258">
        <v>2</v>
      </c>
    </row>
    <row r="259" spans="1:20" hidden="1" x14ac:dyDescent="0.3">
      <c r="A259">
        <v>257</v>
      </c>
      <c r="B259" t="s">
        <v>23</v>
      </c>
      <c r="C259" t="s">
        <v>2649</v>
      </c>
      <c r="D259" t="s">
        <v>1880</v>
      </c>
      <c r="E259" t="s">
        <v>1881</v>
      </c>
      <c r="F259" t="s">
        <v>186</v>
      </c>
      <c r="G259" t="s">
        <v>122</v>
      </c>
      <c r="H259">
        <v>4</v>
      </c>
      <c r="I259" t="s">
        <v>1882</v>
      </c>
      <c r="J259" t="s">
        <v>1883</v>
      </c>
      <c r="K259" t="s">
        <v>1884</v>
      </c>
      <c r="L259" t="s">
        <v>1885</v>
      </c>
      <c r="M259" t="s">
        <v>183</v>
      </c>
      <c r="N259">
        <v>3</v>
      </c>
      <c r="O259">
        <v>1</v>
      </c>
      <c r="P259">
        <v>2</v>
      </c>
      <c r="Q259">
        <v>2</v>
      </c>
      <c r="R259">
        <v>2</v>
      </c>
      <c r="S259">
        <v>1</v>
      </c>
      <c r="T259">
        <v>3</v>
      </c>
    </row>
    <row r="260" spans="1:20" hidden="1" x14ac:dyDescent="0.3">
      <c r="A260">
        <v>258</v>
      </c>
      <c r="B260" t="s">
        <v>23</v>
      </c>
      <c r="C260" t="s">
        <v>176</v>
      </c>
      <c r="D260" t="s">
        <v>1368</v>
      </c>
      <c r="E260" t="s">
        <v>3506</v>
      </c>
      <c r="F260" t="s">
        <v>186</v>
      </c>
      <c r="G260" t="s">
        <v>124</v>
      </c>
      <c r="H260">
        <v>4</v>
      </c>
      <c r="I260" t="s">
        <v>1370</v>
      </c>
      <c r="J260" t="s">
        <v>1371</v>
      </c>
      <c r="K260" t="s">
        <v>1370</v>
      </c>
      <c r="L260" t="s">
        <v>1372</v>
      </c>
      <c r="M260" t="s">
        <v>183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</row>
    <row r="261" spans="1:20" hidden="1" x14ac:dyDescent="0.3">
      <c r="A261">
        <v>259</v>
      </c>
      <c r="B261" t="s">
        <v>20</v>
      </c>
      <c r="C261" t="s">
        <v>2649</v>
      </c>
      <c r="D261" t="s">
        <v>1453</v>
      </c>
      <c r="E261" t="s">
        <v>1454</v>
      </c>
      <c r="F261" t="s">
        <v>186</v>
      </c>
      <c r="G261" t="s">
        <v>1455</v>
      </c>
      <c r="H261">
        <v>5</v>
      </c>
      <c r="I261" t="s">
        <v>1456</v>
      </c>
      <c r="J261" t="s">
        <v>1457</v>
      </c>
      <c r="K261" t="s">
        <v>1456</v>
      </c>
      <c r="L261" t="s">
        <v>3507</v>
      </c>
      <c r="M261" t="s">
        <v>183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hidden="1" x14ac:dyDescent="0.3">
      <c r="A262">
        <v>260</v>
      </c>
      <c r="B262" t="s">
        <v>20</v>
      </c>
      <c r="C262" t="s">
        <v>2649</v>
      </c>
      <c r="D262" t="s">
        <v>1190</v>
      </c>
      <c r="E262" t="s">
        <v>1191</v>
      </c>
      <c r="F262" t="s">
        <v>186</v>
      </c>
      <c r="G262" t="s">
        <v>124</v>
      </c>
      <c r="H262">
        <v>4</v>
      </c>
      <c r="I262" t="s">
        <v>1192</v>
      </c>
      <c r="J262" t="s">
        <v>1193</v>
      </c>
      <c r="K262" t="s">
        <v>1192</v>
      </c>
      <c r="L262" t="s">
        <v>1194</v>
      </c>
      <c r="M262" t="s">
        <v>183</v>
      </c>
      <c r="N262">
        <v>3</v>
      </c>
      <c r="O262">
        <v>2</v>
      </c>
      <c r="P262">
        <v>3</v>
      </c>
      <c r="Q262">
        <v>4</v>
      </c>
      <c r="R262">
        <v>3</v>
      </c>
      <c r="S262">
        <v>3</v>
      </c>
      <c r="T262">
        <v>3</v>
      </c>
    </row>
    <row r="263" spans="1:20" hidden="1" x14ac:dyDescent="0.3">
      <c r="A263">
        <v>261</v>
      </c>
      <c r="B263" t="s">
        <v>23</v>
      </c>
      <c r="C263" t="s">
        <v>2649</v>
      </c>
      <c r="D263" t="s">
        <v>1488</v>
      </c>
      <c r="E263" t="s">
        <v>1489</v>
      </c>
      <c r="F263" t="s">
        <v>179</v>
      </c>
      <c r="G263" t="s">
        <v>132</v>
      </c>
      <c r="H263">
        <v>5</v>
      </c>
      <c r="I263" t="s">
        <v>1490</v>
      </c>
      <c r="J263" t="s">
        <v>1491</v>
      </c>
      <c r="K263" t="s">
        <v>1490</v>
      </c>
      <c r="L263" t="s">
        <v>1492</v>
      </c>
      <c r="M263" t="s">
        <v>183</v>
      </c>
      <c r="N263">
        <v>3</v>
      </c>
      <c r="O263">
        <v>2</v>
      </c>
      <c r="P263">
        <v>4</v>
      </c>
      <c r="Q263">
        <v>2</v>
      </c>
      <c r="R263">
        <v>2</v>
      </c>
      <c r="S263">
        <v>2</v>
      </c>
      <c r="T263">
        <v>3</v>
      </c>
    </row>
    <row r="264" spans="1:20" hidden="1" x14ac:dyDescent="0.3">
      <c r="A264">
        <v>262</v>
      </c>
      <c r="B264" t="s">
        <v>23</v>
      </c>
      <c r="C264" t="s">
        <v>176</v>
      </c>
      <c r="D264" t="s">
        <v>3508</v>
      </c>
      <c r="E264" t="s">
        <v>3509</v>
      </c>
      <c r="F264" t="s">
        <v>179</v>
      </c>
      <c r="G264" t="s">
        <v>3072</v>
      </c>
      <c r="H264">
        <v>5</v>
      </c>
      <c r="I264" t="s">
        <v>3510</v>
      </c>
      <c r="J264" t="s">
        <v>3511</v>
      </c>
      <c r="K264" t="s">
        <v>3510</v>
      </c>
      <c r="L264" t="s">
        <v>3512</v>
      </c>
      <c r="M264" t="s">
        <v>183</v>
      </c>
      <c r="N264">
        <v>3</v>
      </c>
      <c r="O264">
        <v>2</v>
      </c>
      <c r="P264">
        <v>4</v>
      </c>
      <c r="Q264">
        <v>2</v>
      </c>
      <c r="R264">
        <v>2</v>
      </c>
      <c r="S264">
        <v>2</v>
      </c>
      <c r="T264">
        <v>2</v>
      </c>
    </row>
    <row r="265" spans="1:20" hidden="1" x14ac:dyDescent="0.3">
      <c r="A265">
        <v>263</v>
      </c>
      <c r="B265" t="s">
        <v>23</v>
      </c>
      <c r="C265" t="s">
        <v>176</v>
      </c>
      <c r="D265" t="s">
        <v>2451</v>
      </c>
      <c r="E265" t="s">
        <v>3513</v>
      </c>
      <c r="F265" t="s">
        <v>179</v>
      </c>
      <c r="G265" t="s">
        <v>3514</v>
      </c>
      <c r="H265">
        <v>5</v>
      </c>
      <c r="I265" t="s">
        <v>2453</v>
      </c>
      <c r="J265" t="s">
        <v>2225</v>
      </c>
      <c r="K265" t="s">
        <v>2453</v>
      </c>
      <c r="L265" t="s">
        <v>2454</v>
      </c>
      <c r="M265" t="s">
        <v>183</v>
      </c>
      <c r="N265">
        <v>4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4</v>
      </c>
    </row>
    <row r="266" spans="1:20" x14ac:dyDescent="0.3">
      <c r="A266">
        <v>264</v>
      </c>
      <c r="B266" t="s">
        <v>23</v>
      </c>
      <c r="C266" t="s">
        <v>176</v>
      </c>
      <c r="D266" t="s">
        <v>3515</v>
      </c>
      <c r="E266" t="s">
        <v>3516</v>
      </c>
      <c r="F266" t="s">
        <v>186</v>
      </c>
      <c r="G266" t="s">
        <v>3517</v>
      </c>
      <c r="H266">
        <v>6</v>
      </c>
      <c r="I266" t="s">
        <v>3518</v>
      </c>
      <c r="J266" t="s">
        <v>3519</v>
      </c>
      <c r="K266" t="s">
        <v>3520</v>
      </c>
      <c r="L266" t="s">
        <v>3521</v>
      </c>
      <c r="M266" t="s">
        <v>183</v>
      </c>
      <c r="N266">
        <v>4</v>
      </c>
      <c r="O266">
        <v>2</v>
      </c>
      <c r="P266">
        <v>4</v>
      </c>
      <c r="Q266">
        <v>2</v>
      </c>
      <c r="R266">
        <v>2</v>
      </c>
      <c r="S266">
        <v>2</v>
      </c>
      <c r="T266">
        <v>4</v>
      </c>
    </row>
    <row r="267" spans="1:20" hidden="1" x14ac:dyDescent="0.3">
      <c r="A267">
        <v>265</v>
      </c>
      <c r="B267" t="s">
        <v>23</v>
      </c>
      <c r="C267" t="s">
        <v>2649</v>
      </c>
      <c r="D267" t="s">
        <v>1696</v>
      </c>
      <c r="E267" t="s">
        <v>1697</v>
      </c>
      <c r="F267" t="s">
        <v>186</v>
      </c>
      <c r="G267" t="s">
        <v>111</v>
      </c>
      <c r="H267">
        <v>5</v>
      </c>
      <c r="I267" t="s">
        <v>1698</v>
      </c>
      <c r="J267" t="s">
        <v>1699</v>
      </c>
      <c r="K267" t="s">
        <v>1698</v>
      </c>
      <c r="L267" t="s">
        <v>1700</v>
      </c>
      <c r="M267" t="s">
        <v>183</v>
      </c>
      <c r="N267">
        <v>3</v>
      </c>
      <c r="O267">
        <v>2</v>
      </c>
      <c r="P267">
        <v>3</v>
      </c>
      <c r="Q267">
        <v>3</v>
      </c>
      <c r="R267">
        <v>2</v>
      </c>
      <c r="S267">
        <v>3</v>
      </c>
      <c r="T267">
        <v>3</v>
      </c>
    </row>
    <row r="268" spans="1:20" hidden="1" x14ac:dyDescent="0.3">
      <c r="A268">
        <v>266</v>
      </c>
      <c r="B268" t="s">
        <v>23</v>
      </c>
      <c r="C268" t="s">
        <v>2649</v>
      </c>
      <c r="D268" t="s">
        <v>1733</v>
      </c>
      <c r="E268" t="s">
        <v>1734</v>
      </c>
      <c r="F268" t="s">
        <v>179</v>
      </c>
      <c r="G268" t="s">
        <v>111</v>
      </c>
      <c r="H268">
        <v>4</v>
      </c>
      <c r="I268" t="s">
        <v>1735</v>
      </c>
      <c r="J268" t="s">
        <v>1736</v>
      </c>
      <c r="K268" t="s">
        <v>1735</v>
      </c>
      <c r="L268" t="s">
        <v>1726</v>
      </c>
      <c r="M268" t="s">
        <v>183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hidden="1" x14ac:dyDescent="0.3">
      <c r="A269">
        <v>267</v>
      </c>
      <c r="B269" t="s">
        <v>23</v>
      </c>
      <c r="C269" t="s">
        <v>176</v>
      </c>
      <c r="D269" t="s">
        <v>3522</v>
      </c>
      <c r="E269" t="s">
        <v>3523</v>
      </c>
      <c r="F269" t="s">
        <v>179</v>
      </c>
      <c r="G269" t="s">
        <v>3072</v>
      </c>
      <c r="H269">
        <v>4</v>
      </c>
      <c r="I269" t="s">
        <v>3524</v>
      </c>
      <c r="J269" t="s">
        <v>3525</v>
      </c>
      <c r="K269" t="s">
        <v>3524</v>
      </c>
      <c r="L269" t="s">
        <v>3526</v>
      </c>
      <c r="M269" t="s">
        <v>183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">
      <c r="A270">
        <v>268</v>
      </c>
      <c r="B270" t="s">
        <v>20</v>
      </c>
      <c r="C270" t="s">
        <v>2649</v>
      </c>
      <c r="D270" t="s">
        <v>1576</v>
      </c>
      <c r="E270" t="s">
        <v>1577</v>
      </c>
      <c r="F270" t="s">
        <v>179</v>
      </c>
      <c r="G270" t="s">
        <v>132</v>
      </c>
      <c r="H270">
        <v>6</v>
      </c>
      <c r="I270" t="s">
        <v>1578</v>
      </c>
      <c r="J270" t="s">
        <v>1579</v>
      </c>
      <c r="K270" t="s">
        <v>1580</v>
      </c>
      <c r="L270" t="s">
        <v>1581</v>
      </c>
      <c r="M270" t="s">
        <v>183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</row>
    <row r="271" spans="1:20" x14ac:dyDescent="0.3">
      <c r="A271">
        <v>269</v>
      </c>
      <c r="B271" t="s">
        <v>20</v>
      </c>
      <c r="C271" t="s">
        <v>176</v>
      </c>
      <c r="D271" t="s">
        <v>3527</v>
      </c>
      <c r="E271" t="s">
        <v>3528</v>
      </c>
      <c r="F271" t="s">
        <v>186</v>
      </c>
      <c r="G271" t="s">
        <v>101</v>
      </c>
      <c r="H271">
        <v>6</v>
      </c>
      <c r="I271" t="s">
        <v>3529</v>
      </c>
      <c r="J271" t="s">
        <v>3530</v>
      </c>
      <c r="K271" t="s">
        <v>3529</v>
      </c>
      <c r="L271" t="s">
        <v>3531</v>
      </c>
      <c r="M271" t="s">
        <v>183</v>
      </c>
      <c r="N271">
        <v>5</v>
      </c>
      <c r="O271">
        <v>5</v>
      </c>
      <c r="P271">
        <v>5</v>
      </c>
      <c r="Q271">
        <v>5</v>
      </c>
      <c r="R271">
        <v>3</v>
      </c>
      <c r="S271">
        <v>3</v>
      </c>
      <c r="T271">
        <v>3</v>
      </c>
    </row>
    <row r="272" spans="1:20" hidden="1" x14ac:dyDescent="0.3">
      <c r="A272">
        <v>270</v>
      </c>
      <c r="B272" t="s">
        <v>23</v>
      </c>
      <c r="C272" t="s">
        <v>2649</v>
      </c>
      <c r="D272" t="s">
        <v>1086</v>
      </c>
      <c r="E272" t="s">
        <v>1499</v>
      </c>
      <c r="F272" t="s">
        <v>186</v>
      </c>
      <c r="G272" t="s">
        <v>124</v>
      </c>
      <c r="H272">
        <v>4</v>
      </c>
      <c r="I272" t="s">
        <v>1500</v>
      </c>
      <c r="J272" t="s">
        <v>1501</v>
      </c>
      <c r="K272" t="s">
        <v>1502</v>
      </c>
      <c r="L272" t="s">
        <v>1503</v>
      </c>
      <c r="M272" t="s">
        <v>183</v>
      </c>
      <c r="N272">
        <v>4</v>
      </c>
      <c r="O272">
        <v>3</v>
      </c>
      <c r="P272">
        <v>3</v>
      </c>
      <c r="Q272">
        <v>3</v>
      </c>
      <c r="R272">
        <v>2</v>
      </c>
      <c r="S272">
        <v>2</v>
      </c>
      <c r="T272">
        <v>3</v>
      </c>
    </row>
    <row r="273" spans="1:20" x14ac:dyDescent="0.3">
      <c r="A273">
        <v>271</v>
      </c>
      <c r="B273" t="s">
        <v>23</v>
      </c>
      <c r="C273" t="s">
        <v>176</v>
      </c>
      <c r="D273" t="s">
        <v>1298</v>
      </c>
      <c r="E273" t="s">
        <v>3532</v>
      </c>
      <c r="F273" t="s">
        <v>186</v>
      </c>
      <c r="G273" t="s">
        <v>3533</v>
      </c>
      <c r="H273">
        <v>6</v>
      </c>
      <c r="I273" t="s">
        <v>3534</v>
      </c>
      <c r="J273" t="s">
        <v>3535</v>
      </c>
      <c r="K273" t="s">
        <v>3536</v>
      </c>
      <c r="L273" t="s">
        <v>1302</v>
      </c>
      <c r="M273" t="s">
        <v>183</v>
      </c>
      <c r="N273">
        <v>5</v>
      </c>
      <c r="O273">
        <v>3</v>
      </c>
      <c r="P273">
        <v>5</v>
      </c>
      <c r="Q273">
        <v>3</v>
      </c>
      <c r="R273">
        <v>2</v>
      </c>
      <c r="S273">
        <v>3</v>
      </c>
      <c r="T273">
        <v>4</v>
      </c>
    </row>
    <row r="274" spans="1:20" hidden="1" x14ac:dyDescent="0.3">
      <c r="A274">
        <v>272</v>
      </c>
      <c r="B274" t="s">
        <v>23</v>
      </c>
      <c r="C274" t="s">
        <v>2649</v>
      </c>
      <c r="D274" t="s">
        <v>1794</v>
      </c>
      <c r="E274" t="s">
        <v>1795</v>
      </c>
      <c r="F274" t="s">
        <v>179</v>
      </c>
      <c r="G274" t="s">
        <v>122</v>
      </c>
      <c r="H274">
        <v>5</v>
      </c>
      <c r="I274" t="s">
        <v>1796</v>
      </c>
      <c r="J274" t="s">
        <v>1797</v>
      </c>
      <c r="K274" t="s">
        <v>1796</v>
      </c>
      <c r="L274" t="s">
        <v>3537</v>
      </c>
      <c r="N274">
        <v>2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1</v>
      </c>
    </row>
    <row r="275" spans="1:20" hidden="1" x14ac:dyDescent="0.3">
      <c r="A275">
        <v>273</v>
      </c>
      <c r="B275" t="s">
        <v>23</v>
      </c>
      <c r="C275" t="s">
        <v>176</v>
      </c>
      <c r="D275" t="s">
        <v>3538</v>
      </c>
      <c r="E275" t="s">
        <v>3539</v>
      </c>
      <c r="F275" t="s">
        <v>179</v>
      </c>
      <c r="G275" t="s">
        <v>2991</v>
      </c>
      <c r="H275">
        <v>5</v>
      </c>
      <c r="I275" t="s">
        <v>3540</v>
      </c>
      <c r="J275" t="s">
        <v>3541</v>
      </c>
      <c r="K275" t="s">
        <v>3540</v>
      </c>
      <c r="L275" t="s">
        <v>3542</v>
      </c>
      <c r="M275" t="s">
        <v>183</v>
      </c>
      <c r="N275">
        <v>2</v>
      </c>
      <c r="O275">
        <v>1</v>
      </c>
      <c r="P275">
        <v>2</v>
      </c>
      <c r="Q275">
        <v>2</v>
      </c>
      <c r="R275">
        <v>1</v>
      </c>
      <c r="S275">
        <v>1</v>
      </c>
      <c r="T275">
        <v>1</v>
      </c>
    </row>
    <row r="276" spans="1:20" hidden="1" x14ac:dyDescent="0.3">
      <c r="A276">
        <v>274</v>
      </c>
      <c r="B276" t="s">
        <v>20</v>
      </c>
      <c r="C276" t="s">
        <v>176</v>
      </c>
      <c r="D276" t="s">
        <v>3543</v>
      </c>
      <c r="E276" t="s">
        <v>3544</v>
      </c>
      <c r="F276" t="s">
        <v>186</v>
      </c>
      <c r="G276" t="s">
        <v>75</v>
      </c>
      <c r="H276">
        <v>5</v>
      </c>
      <c r="I276" t="s">
        <v>3545</v>
      </c>
      <c r="J276" t="s">
        <v>3546</v>
      </c>
      <c r="K276" t="s">
        <v>3545</v>
      </c>
      <c r="L276" t="s">
        <v>3547</v>
      </c>
      <c r="M276" t="s">
        <v>183</v>
      </c>
      <c r="N276">
        <v>2</v>
      </c>
      <c r="O276">
        <v>1</v>
      </c>
      <c r="P276">
        <v>2</v>
      </c>
      <c r="Q276">
        <v>2</v>
      </c>
      <c r="R276">
        <v>1</v>
      </c>
      <c r="S276">
        <v>1</v>
      </c>
      <c r="T276">
        <v>1</v>
      </c>
    </row>
    <row r="277" spans="1:20" hidden="1" x14ac:dyDescent="0.3">
      <c r="A277">
        <v>275</v>
      </c>
      <c r="B277" t="s">
        <v>23</v>
      </c>
      <c r="C277" t="s">
        <v>2649</v>
      </c>
      <c r="D277" t="s">
        <v>1411</v>
      </c>
      <c r="E277" t="s">
        <v>1412</v>
      </c>
      <c r="F277" t="s">
        <v>186</v>
      </c>
      <c r="G277" t="s">
        <v>112</v>
      </c>
      <c r="H277">
        <v>4</v>
      </c>
      <c r="I277" t="s">
        <v>1413</v>
      </c>
      <c r="J277" t="s">
        <v>1414</v>
      </c>
      <c r="K277" t="s">
        <v>1413</v>
      </c>
      <c r="L277" t="s">
        <v>1415</v>
      </c>
      <c r="M277" t="s">
        <v>183</v>
      </c>
      <c r="N277">
        <v>3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</row>
    <row r="278" spans="1:20" hidden="1" x14ac:dyDescent="0.3">
      <c r="A278">
        <v>276</v>
      </c>
      <c r="B278" t="s">
        <v>20</v>
      </c>
      <c r="C278" t="s">
        <v>176</v>
      </c>
      <c r="D278" t="s">
        <v>3548</v>
      </c>
      <c r="E278" t="s">
        <v>3549</v>
      </c>
      <c r="F278" t="s">
        <v>186</v>
      </c>
      <c r="G278" t="s">
        <v>3550</v>
      </c>
      <c r="H278">
        <v>5</v>
      </c>
      <c r="I278" t="s">
        <v>3551</v>
      </c>
      <c r="J278" t="s">
        <v>3552</v>
      </c>
      <c r="K278" t="s">
        <v>3553</v>
      </c>
      <c r="L278" t="s">
        <v>3554</v>
      </c>
      <c r="M278" t="s">
        <v>183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</row>
    <row r="279" spans="1:20" hidden="1" x14ac:dyDescent="0.3">
      <c r="A279">
        <v>277</v>
      </c>
      <c r="B279" t="s">
        <v>23</v>
      </c>
      <c r="C279" t="s">
        <v>176</v>
      </c>
      <c r="D279" t="s">
        <v>2175</v>
      </c>
      <c r="E279" t="s">
        <v>3555</v>
      </c>
      <c r="F279" t="s">
        <v>186</v>
      </c>
      <c r="G279" t="s">
        <v>129</v>
      </c>
      <c r="H279">
        <v>4</v>
      </c>
      <c r="I279" t="s">
        <v>3556</v>
      </c>
      <c r="J279" t="s">
        <v>3557</v>
      </c>
      <c r="K279" t="s">
        <v>3556</v>
      </c>
      <c r="L279" t="s">
        <v>3558</v>
      </c>
      <c r="M279" t="s">
        <v>183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</row>
    <row r="280" spans="1:20" hidden="1" x14ac:dyDescent="0.3">
      <c r="A280">
        <v>278</v>
      </c>
      <c r="B280" t="s">
        <v>20</v>
      </c>
      <c r="C280" t="s">
        <v>2649</v>
      </c>
      <c r="D280" t="s">
        <v>2434</v>
      </c>
      <c r="E280" t="s">
        <v>2435</v>
      </c>
      <c r="F280" t="s">
        <v>186</v>
      </c>
      <c r="G280" t="s">
        <v>73</v>
      </c>
      <c r="H280">
        <v>4</v>
      </c>
      <c r="I280" t="s">
        <v>2436</v>
      </c>
      <c r="J280" t="s">
        <v>2437</v>
      </c>
      <c r="K280" t="s">
        <v>2438</v>
      </c>
      <c r="L280" t="s">
        <v>2439</v>
      </c>
      <c r="M280" t="s">
        <v>183</v>
      </c>
      <c r="N280">
        <v>3</v>
      </c>
      <c r="O280">
        <v>2</v>
      </c>
      <c r="P280">
        <v>4</v>
      </c>
      <c r="Q280">
        <v>2</v>
      </c>
      <c r="R280">
        <v>2</v>
      </c>
      <c r="S280">
        <v>2</v>
      </c>
      <c r="T280">
        <v>4</v>
      </c>
    </row>
    <row r="281" spans="1:20" hidden="1" x14ac:dyDescent="0.3">
      <c r="A281">
        <v>279</v>
      </c>
      <c r="B281" t="s">
        <v>20</v>
      </c>
      <c r="C281" t="s">
        <v>2649</v>
      </c>
      <c r="D281" t="s">
        <v>624</v>
      </c>
      <c r="E281" t="s">
        <v>625</v>
      </c>
      <c r="F281" t="s">
        <v>179</v>
      </c>
      <c r="G281" t="s">
        <v>125</v>
      </c>
      <c r="H281">
        <v>5</v>
      </c>
      <c r="I281" t="s">
        <v>626</v>
      </c>
      <c r="J281" t="s">
        <v>627</v>
      </c>
      <c r="K281" t="s">
        <v>626</v>
      </c>
      <c r="L281" t="s">
        <v>628</v>
      </c>
      <c r="M281" t="s">
        <v>183</v>
      </c>
      <c r="N281">
        <v>3</v>
      </c>
      <c r="O281">
        <v>2</v>
      </c>
      <c r="P281">
        <v>3</v>
      </c>
      <c r="Q281">
        <v>2</v>
      </c>
      <c r="R281">
        <v>2</v>
      </c>
      <c r="S281">
        <v>2</v>
      </c>
      <c r="T281">
        <v>2</v>
      </c>
    </row>
    <row r="282" spans="1:20" hidden="1" x14ac:dyDescent="0.3">
      <c r="A282">
        <v>280</v>
      </c>
      <c r="B282" t="s">
        <v>23</v>
      </c>
      <c r="C282" t="s">
        <v>2649</v>
      </c>
      <c r="D282" t="s">
        <v>2472</v>
      </c>
      <c r="E282" t="s">
        <v>2473</v>
      </c>
      <c r="F282" t="s">
        <v>179</v>
      </c>
      <c r="G282" t="s">
        <v>124</v>
      </c>
      <c r="H282">
        <v>5</v>
      </c>
      <c r="I282" t="s">
        <v>2474</v>
      </c>
      <c r="J282" t="s">
        <v>2475</v>
      </c>
      <c r="K282" t="s">
        <v>2474</v>
      </c>
      <c r="L282" t="s">
        <v>2476</v>
      </c>
      <c r="M282" t="s">
        <v>183</v>
      </c>
      <c r="N282">
        <v>5</v>
      </c>
      <c r="O282">
        <v>5</v>
      </c>
      <c r="P282">
        <v>5</v>
      </c>
      <c r="Q282">
        <v>5</v>
      </c>
      <c r="R282">
        <v>2</v>
      </c>
      <c r="S282">
        <v>2</v>
      </c>
      <c r="T282">
        <v>5</v>
      </c>
    </row>
    <row r="283" spans="1:20" hidden="1" x14ac:dyDescent="0.3">
      <c r="A283">
        <v>281</v>
      </c>
      <c r="B283" t="s">
        <v>23</v>
      </c>
      <c r="C283" t="s">
        <v>2649</v>
      </c>
      <c r="D283" t="s">
        <v>1138</v>
      </c>
      <c r="E283" t="s">
        <v>1139</v>
      </c>
      <c r="F283" t="s">
        <v>186</v>
      </c>
      <c r="G283" t="s">
        <v>1140</v>
      </c>
      <c r="H283">
        <v>5</v>
      </c>
      <c r="I283" t="s">
        <v>1141</v>
      </c>
      <c r="J283" t="s">
        <v>1142</v>
      </c>
      <c r="K283" t="s">
        <v>1141</v>
      </c>
      <c r="L283" t="s">
        <v>1143</v>
      </c>
      <c r="M283" t="s">
        <v>183</v>
      </c>
      <c r="N283">
        <v>3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3</v>
      </c>
    </row>
    <row r="284" spans="1:20" hidden="1" x14ac:dyDescent="0.3">
      <c r="A284">
        <v>282</v>
      </c>
      <c r="B284" t="s">
        <v>23</v>
      </c>
      <c r="C284" t="s">
        <v>2649</v>
      </c>
      <c r="D284" t="s">
        <v>1680</v>
      </c>
      <c r="E284" t="s">
        <v>1681</v>
      </c>
      <c r="F284" t="s">
        <v>179</v>
      </c>
      <c r="G284" t="s">
        <v>111</v>
      </c>
      <c r="H284">
        <v>5</v>
      </c>
      <c r="I284" t="s">
        <v>1682</v>
      </c>
      <c r="J284" t="s">
        <v>1683</v>
      </c>
      <c r="K284" t="s">
        <v>1682</v>
      </c>
      <c r="L284" t="s">
        <v>1684</v>
      </c>
      <c r="N284">
        <v>4</v>
      </c>
      <c r="O284">
        <v>3</v>
      </c>
      <c r="P284">
        <v>4</v>
      </c>
      <c r="Q284">
        <v>4</v>
      </c>
      <c r="R284">
        <v>3</v>
      </c>
      <c r="S284">
        <v>3</v>
      </c>
      <c r="T284">
        <v>3</v>
      </c>
    </row>
    <row r="285" spans="1:20" hidden="1" x14ac:dyDescent="0.3">
      <c r="A285">
        <v>283</v>
      </c>
      <c r="B285" t="s">
        <v>20</v>
      </c>
      <c r="C285" t="s">
        <v>2649</v>
      </c>
      <c r="D285" t="s">
        <v>1469</v>
      </c>
      <c r="E285" t="s">
        <v>1470</v>
      </c>
      <c r="F285" t="s">
        <v>179</v>
      </c>
      <c r="G285" t="s">
        <v>125</v>
      </c>
      <c r="H285">
        <v>4</v>
      </c>
      <c r="I285" t="s">
        <v>1471</v>
      </c>
      <c r="J285" t="s">
        <v>1472</v>
      </c>
      <c r="K285" t="s">
        <v>1471</v>
      </c>
      <c r="L285" t="s">
        <v>1473</v>
      </c>
      <c r="M285" t="s">
        <v>183</v>
      </c>
      <c r="N285">
        <v>3</v>
      </c>
      <c r="O285">
        <v>1</v>
      </c>
      <c r="P285">
        <v>2</v>
      </c>
      <c r="Q285">
        <v>2</v>
      </c>
      <c r="R285">
        <v>1</v>
      </c>
      <c r="S285">
        <v>1</v>
      </c>
      <c r="T285">
        <v>3</v>
      </c>
    </row>
    <row r="286" spans="1:20" hidden="1" x14ac:dyDescent="0.3">
      <c r="A286">
        <v>284</v>
      </c>
      <c r="B286" t="s">
        <v>23</v>
      </c>
      <c r="C286" t="s">
        <v>176</v>
      </c>
      <c r="D286" t="s">
        <v>3559</v>
      </c>
      <c r="E286" t="s">
        <v>3560</v>
      </c>
      <c r="F286" t="s">
        <v>179</v>
      </c>
      <c r="G286" t="s">
        <v>111</v>
      </c>
      <c r="H286">
        <v>4</v>
      </c>
      <c r="I286" t="s">
        <v>3561</v>
      </c>
      <c r="J286" t="s">
        <v>1447</v>
      </c>
      <c r="K286" t="s">
        <v>3561</v>
      </c>
      <c r="L286" t="s">
        <v>3562</v>
      </c>
      <c r="M286" t="s">
        <v>183</v>
      </c>
      <c r="N286">
        <v>3</v>
      </c>
      <c r="O286">
        <v>3</v>
      </c>
      <c r="P286">
        <v>3</v>
      </c>
      <c r="Q286">
        <v>3</v>
      </c>
      <c r="R286">
        <v>1</v>
      </c>
      <c r="S286">
        <v>1</v>
      </c>
      <c r="T286">
        <v>1</v>
      </c>
    </row>
    <row r="287" spans="1:20" hidden="1" x14ac:dyDescent="0.3">
      <c r="A287">
        <v>285</v>
      </c>
      <c r="B287" t="s">
        <v>23</v>
      </c>
      <c r="C287" t="s">
        <v>2649</v>
      </c>
      <c r="D287" t="s">
        <v>2387</v>
      </c>
      <c r="E287" t="s">
        <v>2388</v>
      </c>
      <c r="F287" t="s">
        <v>186</v>
      </c>
      <c r="G287" t="s">
        <v>18</v>
      </c>
      <c r="H287">
        <v>4</v>
      </c>
      <c r="I287" t="s">
        <v>2389</v>
      </c>
      <c r="J287" t="s">
        <v>2390</v>
      </c>
      <c r="K287" t="s">
        <v>2389</v>
      </c>
      <c r="L287" t="s">
        <v>2391</v>
      </c>
      <c r="M287" t="s">
        <v>183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hidden="1" x14ac:dyDescent="0.3">
      <c r="A288">
        <v>286</v>
      </c>
      <c r="B288" t="s">
        <v>23</v>
      </c>
      <c r="C288" t="s">
        <v>2649</v>
      </c>
      <c r="D288" t="s">
        <v>829</v>
      </c>
      <c r="E288" t="s">
        <v>830</v>
      </c>
      <c r="F288" t="s">
        <v>186</v>
      </c>
      <c r="G288" t="s">
        <v>91</v>
      </c>
      <c r="H288">
        <v>4</v>
      </c>
      <c r="I288" t="s">
        <v>831</v>
      </c>
      <c r="J288" t="s">
        <v>832</v>
      </c>
      <c r="K288" t="s">
        <v>831</v>
      </c>
      <c r="L288" t="s">
        <v>833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</row>
    <row r="289" spans="1:20" hidden="1" x14ac:dyDescent="0.3">
      <c r="A289">
        <v>287</v>
      </c>
      <c r="B289" t="s">
        <v>20</v>
      </c>
      <c r="C289" t="s">
        <v>2649</v>
      </c>
      <c r="D289" t="s">
        <v>1262</v>
      </c>
      <c r="E289" t="s">
        <v>1263</v>
      </c>
      <c r="F289" t="s">
        <v>179</v>
      </c>
      <c r="G289" t="s">
        <v>124</v>
      </c>
      <c r="H289">
        <v>4</v>
      </c>
      <c r="I289" t="s">
        <v>1264</v>
      </c>
      <c r="J289" t="s">
        <v>1265</v>
      </c>
      <c r="K289" t="s">
        <v>1264</v>
      </c>
      <c r="L289" t="s">
        <v>1266</v>
      </c>
      <c r="M289" t="s">
        <v>183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</row>
    <row r="290" spans="1:20" hidden="1" x14ac:dyDescent="0.3">
      <c r="A290">
        <v>288</v>
      </c>
      <c r="B290" t="s">
        <v>20</v>
      </c>
      <c r="C290" t="s">
        <v>176</v>
      </c>
      <c r="D290" t="s">
        <v>1719</v>
      </c>
      <c r="E290" t="s">
        <v>3563</v>
      </c>
      <c r="F290" t="s">
        <v>186</v>
      </c>
      <c r="G290" t="s">
        <v>60</v>
      </c>
      <c r="H290">
        <v>4</v>
      </c>
      <c r="I290" t="s">
        <v>3564</v>
      </c>
      <c r="J290" t="s">
        <v>3046</v>
      </c>
      <c r="K290" t="s">
        <v>3564</v>
      </c>
      <c r="L290" t="s">
        <v>3565</v>
      </c>
      <c r="M290" t="s">
        <v>183</v>
      </c>
      <c r="N290">
        <v>4</v>
      </c>
      <c r="O290">
        <v>3</v>
      </c>
      <c r="P290">
        <v>3</v>
      </c>
      <c r="Q290">
        <v>4</v>
      </c>
      <c r="R290">
        <v>3</v>
      </c>
      <c r="S290">
        <v>3</v>
      </c>
      <c r="T290">
        <v>3</v>
      </c>
    </row>
    <row r="291" spans="1:20" hidden="1" x14ac:dyDescent="0.3">
      <c r="A291">
        <v>289</v>
      </c>
      <c r="B291" t="s">
        <v>23</v>
      </c>
      <c r="C291" t="s">
        <v>2649</v>
      </c>
      <c r="D291" t="s">
        <v>2270</v>
      </c>
      <c r="E291" t="s">
        <v>2271</v>
      </c>
      <c r="F291" t="s">
        <v>179</v>
      </c>
      <c r="G291" t="s">
        <v>116</v>
      </c>
      <c r="H291">
        <v>5</v>
      </c>
      <c r="I291" t="s">
        <v>2272</v>
      </c>
      <c r="J291" t="s">
        <v>2273</v>
      </c>
      <c r="K291" t="s">
        <v>2272</v>
      </c>
      <c r="L291" t="s">
        <v>2274</v>
      </c>
      <c r="M291" t="s">
        <v>183</v>
      </c>
      <c r="N291">
        <v>3</v>
      </c>
      <c r="O291">
        <v>2</v>
      </c>
      <c r="P291">
        <v>2</v>
      </c>
      <c r="Q291">
        <v>1</v>
      </c>
      <c r="R291">
        <v>1</v>
      </c>
      <c r="S291">
        <v>1</v>
      </c>
      <c r="T291">
        <v>1</v>
      </c>
    </row>
    <row r="292" spans="1:20" hidden="1" x14ac:dyDescent="0.3">
      <c r="A292">
        <v>290</v>
      </c>
      <c r="B292" t="s">
        <v>20</v>
      </c>
      <c r="C292" t="s">
        <v>2649</v>
      </c>
      <c r="D292" t="s">
        <v>1001</v>
      </c>
      <c r="E292" t="s">
        <v>1002</v>
      </c>
      <c r="F292" t="s">
        <v>179</v>
      </c>
      <c r="G292" t="s">
        <v>93</v>
      </c>
      <c r="H292">
        <v>4</v>
      </c>
      <c r="I292" t="s">
        <v>1003</v>
      </c>
      <c r="J292" t="s">
        <v>1004</v>
      </c>
      <c r="K292" t="s">
        <v>1003</v>
      </c>
      <c r="L292" t="s">
        <v>1005</v>
      </c>
      <c r="M292" t="s">
        <v>183</v>
      </c>
      <c r="N292">
        <v>4</v>
      </c>
      <c r="O292">
        <v>1</v>
      </c>
      <c r="P292">
        <v>5</v>
      </c>
      <c r="Q292">
        <v>3</v>
      </c>
      <c r="R292">
        <v>3</v>
      </c>
      <c r="S292">
        <v>3</v>
      </c>
      <c r="T292">
        <v>3</v>
      </c>
    </row>
    <row r="293" spans="1:20" x14ac:dyDescent="0.3">
      <c r="A293">
        <v>291</v>
      </c>
      <c r="B293" t="s">
        <v>20</v>
      </c>
      <c r="C293" t="s">
        <v>2649</v>
      </c>
      <c r="D293" t="s">
        <v>1925</v>
      </c>
      <c r="E293" t="s">
        <v>1926</v>
      </c>
      <c r="F293" t="s">
        <v>179</v>
      </c>
      <c r="G293" t="s">
        <v>114</v>
      </c>
      <c r="H293">
        <v>6</v>
      </c>
      <c r="I293" t="s">
        <v>1927</v>
      </c>
      <c r="J293" t="s">
        <v>1928</v>
      </c>
      <c r="K293" t="s">
        <v>1927</v>
      </c>
      <c r="L293" t="s">
        <v>1929</v>
      </c>
      <c r="M293" t="s">
        <v>183</v>
      </c>
      <c r="N293">
        <v>3</v>
      </c>
      <c r="O293">
        <v>4</v>
      </c>
      <c r="P293">
        <v>4</v>
      </c>
      <c r="Q293">
        <v>4</v>
      </c>
      <c r="R293">
        <v>2</v>
      </c>
      <c r="S293">
        <v>2</v>
      </c>
      <c r="T293">
        <v>2</v>
      </c>
    </row>
    <row r="294" spans="1:20" hidden="1" x14ac:dyDescent="0.3">
      <c r="A294">
        <v>292</v>
      </c>
      <c r="B294" t="s">
        <v>20</v>
      </c>
      <c r="C294" t="s">
        <v>176</v>
      </c>
      <c r="D294" t="s">
        <v>3566</v>
      </c>
      <c r="E294" t="s">
        <v>3567</v>
      </c>
      <c r="F294" t="s">
        <v>179</v>
      </c>
      <c r="G294" t="s">
        <v>126</v>
      </c>
      <c r="H294">
        <v>4</v>
      </c>
      <c r="I294" t="s">
        <v>3568</v>
      </c>
      <c r="J294" t="s">
        <v>3569</v>
      </c>
      <c r="K294" t="s">
        <v>3568</v>
      </c>
      <c r="L294" t="s">
        <v>3570</v>
      </c>
      <c r="M294" t="s">
        <v>183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1</v>
      </c>
    </row>
    <row r="295" spans="1:20" hidden="1" x14ac:dyDescent="0.3">
      <c r="A295">
        <v>293</v>
      </c>
      <c r="B295" t="s">
        <v>23</v>
      </c>
      <c r="C295" t="s">
        <v>2649</v>
      </c>
      <c r="D295" t="s">
        <v>1594</v>
      </c>
      <c r="E295" t="s">
        <v>1595</v>
      </c>
      <c r="F295" t="s">
        <v>179</v>
      </c>
      <c r="G295" t="s">
        <v>18</v>
      </c>
      <c r="H295">
        <v>4</v>
      </c>
      <c r="I295" t="s">
        <v>1596</v>
      </c>
      <c r="J295" t="s">
        <v>1597</v>
      </c>
      <c r="K295" t="s">
        <v>1596</v>
      </c>
      <c r="L295" t="s">
        <v>3571</v>
      </c>
      <c r="M295" t="s">
        <v>183</v>
      </c>
      <c r="N295">
        <v>3</v>
      </c>
      <c r="O295">
        <v>5</v>
      </c>
      <c r="P295">
        <v>2</v>
      </c>
      <c r="Q295">
        <v>3</v>
      </c>
      <c r="R295">
        <v>2</v>
      </c>
      <c r="S295">
        <v>2</v>
      </c>
      <c r="T295">
        <v>3</v>
      </c>
    </row>
    <row r="296" spans="1:20" hidden="1" x14ac:dyDescent="0.3">
      <c r="A296">
        <v>294</v>
      </c>
      <c r="B296" t="s">
        <v>23</v>
      </c>
      <c r="C296" t="s">
        <v>2649</v>
      </c>
      <c r="D296" t="s">
        <v>1662</v>
      </c>
      <c r="E296" t="s">
        <v>1663</v>
      </c>
      <c r="F296" t="s">
        <v>186</v>
      </c>
      <c r="G296" t="s">
        <v>91</v>
      </c>
      <c r="H296">
        <v>4</v>
      </c>
      <c r="I296" t="s">
        <v>1664</v>
      </c>
      <c r="J296" t="s">
        <v>1665</v>
      </c>
      <c r="K296" t="s">
        <v>1664</v>
      </c>
      <c r="L296" t="s">
        <v>1666</v>
      </c>
      <c r="M296" t="s">
        <v>183</v>
      </c>
      <c r="N296">
        <v>4</v>
      </c>
      <c r="O296">
        <v>2</v>
      </c>
      <c r="P296">
        <v>3</v>
      </c>
      <c r="Q296">
        <v>2</v>
      </c>
      <c r="R296">
        <v>2</v>
      </c>
      <c r="S296">
        <v>2</v>
      </c>
      <c r="T296">
        <v>2</v>
      </c>
    </row>
    <row r="297" spans="1:20" hidden="1" x14ac:dyDescent="0.3">
      <c r="A297">
        <v>295</v>
      </c>
      <c r="B297" t="s">
        <v>23</v>
      </c>
      <c r="C297" t="s">
        <v>2649</v>
      </c>
      <c r="D297" t="s">
        <v>629</v>
      </c>
      <c r="E297" t="s">
        <v>1524</v>
      </c>
      <c r="F297" t="s">
        <v>186</v>
      </c>
      <c r="G297" t="s">
        <v>91</v>
      </c>
      <c r="H297">
        <v>4</v>
      </c>
      <c r="I297" t="s">
        <v>1525</v>
      </c>
      <c r="J297" t="s">
        <v>1526</v>
      </c>
      <c r="K297" t="s">
        <v>1525</v>
      </c>
      <c r="L297" t="s">
        <v>1527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</row>
    <row r="298" spans="1:20" hidden="1" x14ac:dyDescent="0.3">
      <c r="A298">
        <v>296</v>
      </c>
      <c r="B298" t="s">
        <v>23</v>
      </c>
      <c r="C298" t="s">
        <v>176</v>
      </c>
      <c r="D298" t="s">
        <v>3572</v>
      </c>
      <c r="E298" t="s">
        <v>3573</v>
      </c>
      <c r="F298" t="s">
        <v>186</v>
      </c>
      <c r="G298" t="s">
        <v>118</v>
      </c>
      <c r="H298">
        <v>4</v>
      </c>
      <c r="I298" t="s">
        <v>3574</v>
      </c>
      <c r="J298" t="s">
        <v>3575</v>
      </c>
      <c r="K298" t="s">
        <v>3574</v>
      </c>
      <c r="L298" t="s">
        <v>3576</v>
      </c>
      <c r="M298" t="s">
        <v>183</v>
      </c>
      <c r="N298">
        <v>2</v>
      </c>
      <c r="O298">
        <v>1</v>
      </c>
      <c r="P298">
        <v>4</v>
      </c>
      <c r="Q298">
        <v>3</v>
      </c>
      <c r="R298">
        <v>1</v>
      </c>
      <c r="S298">
        <v>1</v>
      </c>
      <c r="T298">
        <v>1</v>
      </c>
    </row>
    <row r="299" spans="1:20" hidden="1" x14ac:dyDescent="0.3">
      <c r="A299">
        <v>297</v>
      </c>
      <c r="B299" t="s">
        <v>23</v>
      </c>
      <c r="C299" t="s">
        <v>2649</v>
      </c>
      <c r="D299" t="s">
        <v>1478</v>
      </c>
      <c r="E299" t="s">
        <v>1479</v>
      </c>
      <c r="F299" t="s">
        <v>179</v>
      </c>
      <c r="G299" t="s">
        <v>124</v>
      </c>
      <c r="H299">
        <v>4</v>
      </c>
      <c r="I299" t="s">
        <v>1480</v>
      </c>
      <c r="J299" t="s">
        <v>1481</v>
      </c>
      <c r="K299" t="s">
        <v>1480</v>
      </c>
      <c r="L299" t="s">
        <v>1482</v>
      </c>
      <c r="M299" t="s">
        <v>183</v>
      </c>
      <c r="N299">
        <v>3</v>
      </c>
      <c r="O299">
        <v>1</v>
      </c>
      <c r="P299">
        <v>2</v>
      </c>
      <c r="Q299">
        <v>2</v>
      </c>
      <c r="R299">
        <v>1</v>
      </c>
      <c r="S299">
        <v>1</v>
      </c>
      <c r="T299">
        <v>3</v>
      </c>
    </row>
    <row r="300" spans="1:20" hidden="1" x14ac:dyDescent="0.3">
      <c r="A300">
        <v>298</v>
      </c>
      <c r="B300" t="s">
        <v>20</v>
      </c>
      <c r="C300" t="s">
        <v>2649</v>
      </c>
      <c r="D300" t="s">
        <v>886</v>
      </c>
      <c r="E300" t="s">
        <v>887</v>
      </c>
      <c r="F300" t="s">
        <v>186</v>
      </c>
      <c r="G300" t="s">
        <v>111</v>
      </c>
      <c r="H300">
        <v>4</v>
      </c>
      <c r="I300" t="s">
        <v>888</v>
      </c>
      <c r="J300" t="s">
        <v>889</v>
      </c>
      <c r="K300" t="s">
        <v>888</v>
      </c>
      <c r="L300" t="s">
        <v>890</v>
      </c>
      <c r="M300" t="s">
        <v>183</v>
      </c>
      <c r="N300">
        <v>3</v>
      </c>
      <c r="O300">
        <v>2</v>
      </c>
      <c r="P300">
        <v>4</v>
      </c>
      <c r="Q300">
        <v>3</v>
      </c>
      <c r="R300">
        <v>2</v>
      </c>
      <c r="S300">
        <v>1</v>
      </c>
      <c r="T300">
        <v>2</v>
      </c>
    </row>
    <row r="301" spans="1:20" hidden="1" x14ac:dyDescent="0.3">
      <c r="A301">
        <v>299</v>
      </c>
      <c r="B301" t="s">
        <v>20</v>
      </c>
      <c r="C301" t="s">
        <v>176</v>
      </c>
      <c r="D301" t="s">
        <v>942</v>
      </c>
      <c r="E301" t="s">
        <v>3577</v>
      </c>
      <c r="F301" t="s">
        <v>179</v>
      </c>
      <c r="G301" t="s">
        <v>123</v>
      </c>
      <c r="H301">
        <v>4</v>
      </c>
      <c r="I301" t="s">
        <v>3578</v>
      </c>
      <c r="J301" t="s">
        <v>3579</v>
      </c>
      <c r="K301" t="s">
        <v>3578</v>
      </c>
      <c r="L301" t="s">
        <v>3580</v>
      </c>
      <c r="M301" t="s">
        <v>183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hidden="1" x14ac:dyDescent="0.3">
      <c r="A302">
        <v>300</v>
      </c>
      <c r="B302" t="s">
        <v>20</v>
      </c>
      <c r="C302" t="s">
        <v>2649</v>
      </c>
      <c r="D302" t="s">
        <v>1722</v>
      </c>
      <c r="E302" t="s">
        <v>1723</v>
      </c>
      <c r="F302" t="s">
        <v>186</v>
      </c>
      <c r="G302" t="s">
        <v>111</v>
      </c>
      <c r="H302">
        <v>3</v>
      </c>
      <c r="I302" t="s">
        <v>1724</v>
      </c>
      <c r="J302" t="s">
        <v>1725</v>
      </c>
      <c r="K302" t="s">
        <v>1724</v>
      </c>
      <c r="L302" t="s">
        <v>1726</v>
      </c>
      <c r="M302" t="s">
        <v>183</v>
      </c>
      <c r="N302">
        <v>3</v>
      </c>
      <c r="O302">
        <v>5</v>
      </c>
      <c r="P302">
        <v>5</v>
      </c>
      <c r="Q302">
        <v>3</v>
      </c>
      <c r="R302">
        <v>5</v>
      </c>
      <c r="S302">
        <v>5</v>
      </c>
      <c r="T302">
        <v>5</v>
      </c>
    </row>
    <row r="303" spans="1:20" hidden="1" x14ac:dyDescent="0.3">
      <c r="A303">
        <v>301</v>
      </c>
      <c r="B303" t="s">
        <v>20</v>
      </c>
      <c r="C303" t="s">
        <v>2649</v>
      </c>
      <c r="D303" t="s">
        <v>2345</v>
      </c>
      <c r="E303" t="s">
        <v>2346</v>
      </c>
      <c r="F303" t="s">
        <v>179</v>
      </c>
      <c r="G303" t="s">
        <v>132</v>
      </c>
      <c r="H303">
        <v>4</v>
      </c>
      <c r="I303" t="s">
        <v>2347</v>
      </c>
      <c r="J303" t="s">
        <v>2258</v>
      </c>
      <c r="K303" t="s">
        <v>2348</v>
      </c>
      <c r="L303" t="s">
        <v>2349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1</v>
      </c>
      <c r="T303">
        <v>3</v>
      </c>
    </row>
    <row r="304" spans="1:20" hidden="1" x14ac:dyDescent="0.3">
      <c r="A304">
        <v>302</v>
      </c>
      <c r="B304" t="s">
        <v>20</v>
      </c>
      <c r="C304" t="s">
        <v>2649</v>
      </c>
      <c r="D304" t="s">
        <v>2592</v>
      </c>
      <c r="E304" t="s">
        <v>2593</v>
      </c>
      <c r="F304" t="s">
        <v>186</v>
      </c>
      <c r="G304" t="s">
        <v>125</v>
      </c>
      <c r="H304">
        <v>4</v>
      </c>
      <c r="I304" t="s">
        <v>2594</v>
      </c>
      <c r="J304" t="s">
        <v>2595</v>
      </c>
      <c r="K304" t="s">
        <v>2594</v>
      </c>
      <c r="L304" t="s">
        <v>3581</v>
      </c>
      <c r="M304" t="s">
        <v>183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2</v>
      </c>
      <c r="T304">
        <v>3</v>
      </c>
    </row>
    <row r="305" spans="1:20" hidden="1" x14ac:dyDescent="0.3">
      <c r="A305">
        <v>303</v>
      </c>
      <c r="B305" t="s">
        <v>20</v>
      </c>
      <c r="C305" t="s">
        <v>2649</v>
      </c>
      <c r="D305" t="s">
        <v>2010</v>
      </c>
      <c r="E305" t="s">
        <v>2011</v>
      </c>
      <c r="F305" t="s">
        <v>186</v>
      </c>
      <c r="G305" t="s">
        <v>122</v>
      </c>
      <c r="H305">
        <v>4</v>
      </c>
      <c r="I305" t="s">
        <v>2012</v>
      </c>
      <c r="J305" t="s">
        <v>2013</v>
      </c>
      <c r="K305" t="s">
        <v>2012</v>
      </c>
      <c r="L305" t="s">
        <v>2014</v>
      </c>
      <c r="N305">
        <v>3</v>
      </c>
      <c r="O305">
        <v>2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 hidden="1" x14ac:dyDescent="0.3">
      <c r="A306">
        <v>304</v>
      </c>
      <c r="B306" t="s">
        <v>20</v>
      </c>
      <c r="C306" t="s">
        <v>2649</v>
      </c>
      <c r="D306" t="s">
        <v>720</v>
      </c>
      <c r="E306" t="s">
        <v>721</v>
      </c>
      <c r="F306" t="s">
        <v>186</v>
      </c>
      <c r="G306" t="s">
        <v>118</v>
      </c>
      <c r="H306">
        <v>4</v>
      </c>
      <c r="I306" t="s">
        <v>722</v>
      </c>
      <c r="J306" t="s">
        <v>723</v>
      </c>
      <c r="K306" t="s">
        <v>722</v>
      </c>
      <c r="L306" t="s">
        <v>724</v>
      </c>
      <c r="M306" t="s">
        <v>183</v>
      </c>
      <c r="N306">
        <v>3</v>
      </c>
      <c r="O306">
        <v>2</v>
      </c>
      <c r="P306">
        <v>4</v>
      </c>
      <c r="Q306">
        <v>2</v>
      </c>
      <c r="R306">
        <v>2</v>
      </c>
      <c r="S306">
        <v>2</v>
      </c>
      <c r="T306">
        <v>2</v>
      </c>
    </row>
    <row r="307" spans="1:20" hidden="1" x14ac:dyDescent="0.3">
      <c r="A307">
        <v>305</v>
      </c>
      <c r="B307" t="s">
        <v>23</v>
      </c>
      <c r="C307" t="s">
        <v>2649</v>
      </c>
      <c r="D307" t="s">
        <v>865</v>
      </c>
      <c r="E307" t="s">
        <v>866</v>
      </c>
      <c r="F307" t="s">
        <v>179</v>
      </c>
      <c r="G307" t="s">
        <v>867</v>
      </c>
      <c r="H307">
        <v>4</v>
      </c>
      <c r="I307" t="s">
        <v>868</v>
      </c>
      <c r="J307" t="s">
        <v>869</v>
      </c>
      <c r="K307" t="s">
        <v>868</v>
      </c>
      <c r="L307" t="s">
        <v>870</v>
      </c>
      <c r="N307">
        <v>2</v>
      </c>
      <c r="O307">
        <v>1</v>
      </c>
      <c r="P307">
        <v>3</v>
      </c>
      <c r="Q307">
        <v>3</v>
      </c>
      <c r="R307">
        <v>1</v>
      </c>
      <c r="S307">
        <v>1</v>
      </c>
      <c r="T307">
        <v>3</v>
      </c>
    </row>
    <row r="308" spans="1:20" hidden="1" x14ac:dyDescent="0.3">
      <c r="A308">
        <v>306</v>
      </c>
      <c r="B308" t="s">
        <v>23</v>
      </c>
      <c r="C308" t="s">
        <v>2649</v>
      </c>
      <c r="D308" t="s">
        <v>2237</v>
      </c>
      <c r="E308" t="s">
        <v>2238</v>
      </c>
      <c r="F308" t="s">
        <v>186</v>
      </c>
      <c r="G308" t="s">
        <v>116</v>
      </c>
      <c r="H308">
        <v>4</v>
      </c>
      <c r="I308" t="s">
        <v>2239</v>
      </c>
      <c r="J308" t="s">
        <v>2240</v>
      </c>
      <c r="K308" t="s">
        <v>2239</v>
      </c>
      <c r="L308" t="s">
        <v>3582</v>
      </c>
      <c r="M308" t="s">
        <v>183</v>
      </c>
      <c r="N308">
        <v>3</v>
      </c>
      <c r="O308">
        <v>4</v>
      </c>
      <c r="P308">
        <v>4</v>
      </c>
      <c r="Q308">
        <v>4</v>
      </c>
      <c r="R308">
        <v>3</v>
      </c>
      <c r="S308">
        <v>3</v>
      </c>
      <c r="T308">
        <v>3</v>
      </c>
    </row>
    <row r="309" spans="1:20" x14ac:dyDescent="0.3">
      <c r="A309">
        <v>307</v>
      </c>
      <c r="B309" t="s">
        <v>23</v>
      </c>
      <c r="C309" t="s">
        <v>176</v>
      </c>
      <c r="D309" t="s">
        <v>3583</v>
      </c>
      <c r="E309" t="s">
        <v>3584</v>
      </c>
      <c r="F309" t="s">
        <v>186</v>
      </c>
      <c r="G309" t="s">
        <v>114</v>
      </c>
      <c r="H309">
        <v>6</v>
      </c>
      <c r="I309" t="s">
        <v>938</v>
      </c>
      <c r="J309" t="s">
        <v>3585</v>
      </c>
      <c r="K309" t="s">
        <v>938</v>
      </c>
      <c r="L309" t="s">
        <v>3586</v>
      </c>
      <c r="M309" t="s">
        <v>183</v>
      </c>
      <c r="N309">
        <v>4</v>
      </c>
      <c r="O309">
        <v>4</v>
      </c>
      <c r="P309">
        <v>4</v>
      </c>
      <c r="Q309">
        <v>4</v>
      </c>
      <c r="R309">
        <v>3</v>
      </c>
      <c r="S309">
        <v>3</v>
      </c>
      <c r="T309">
        <v>3</v>
      </c>
    </row>
    <row r="310" spans="1:20" hidden="1" x14ac:dyDescent="0.3">
      <c r="A310">
        <v>308</v>
      </c>
      <c r="B310" t="s">
        <v>23</v>
      </c>
      <c r="C310" t="s">
        <v>2649</v>
      </c>
      <c r="D310" t="s">
        <v>2588</v>
      </c>
      <c r="E310" t="s">
        <v>2589</v>
      </c>
      <c r="F310" t="s">
        <v>186</v>
      </c>
      <c r="G310" t="s">
        <v>108</v>
      </c>
      <c r="H310">
        <v>4</v>
      </c>
      <c r="I310" t="s">
        <v>2590</v>
      </c>
      <c r="J310" t="s">
        <v>2167</v>
      </c>
      <c r="K310" t="s">
        <v>2590</v>
      </c>
      <c r="L310" t="s">
        <v>3587</v>
      </c>
      <c r="M310" t="s">
        <v>183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hidden="1" x14ac:dyDescent="0.3">
      <c r="A311">
        <v>309</v>
      </c>
      <c r="B311" t="s">
        <v>23</v>
      </c>
      <c r="C311" t="s">
        <v>2649</v>
      </c>
      <c r="D311" t="s">
        <v>1064</v>
      </c>
      <c r="E311" t="s">
        <v>1065</v>
      </c>
      <c r="F311" t="s">
        <v>186</v>
      </c>
      <c r="G311" t="s">
        <v>132</v>
      </c>
      <c r="H311">
        <v>5</v>
      </c>
      <c r="I311" t="s">
        <v>1066</v>
      </c>
      <c r="J311" t="s">
        <v>1067</v>
      </c>
      <c r="K311" t="s">
        <v>1066</v>
      </c>
      <c r="L311" t="s">
        <v>3588</v>
      </c>
      <c r="M311" t="s">
        <v>183</v>
      </c>
      <c r="N311">
        <v>3</v>
      </c>
      <c r="O311">
        <v>2</v>
      </c>
      <c r="P311">
        <v>3</v>
      </c>
      <c r="Q311">
        <v>3</v>
      </c>
      <c r="R311">
        <v>3</v>
      </c>
      <c r="S311">
        <v>3</v>
      </c>
      <c r="T311">
        <v>2</v>
      </c>
    </row>
    <row r="312" spans="1:20" hidden="1" x14ac:dyDescent="0.3">
      <c r="A312">
        <v>310</v>
      </c>
      <c r="B312" t="s">
        <v>23</v>
      </c>
      <c r="C312" t="s">
        <v>2649</v>
      </c>
      <c r="D312" t="s">
        <v>2319</v>
      </c>
      <c r="E312" t="s">
        <v>2320</v>
      </c>
      <c r="F312" t="s">
        <v>186</v>
      </c>
      <c r="G312" t="s">
        <v>132</v>
      </c>
      <c r="H312">
        <v>4</v>
      </c>
      <c r="I312" t="s">
        <v>2321</v>
      </c>
      <c r="J312" t="s">
        <v>2322</v>
      </c>
      <c r="K312" t="s">
        <v>2321</v>
      </c>
      <c r="L312" t="s">
        <v>2323</v>
      </c>
      <c r="M312" t="s">
        <v>183</v>
      </c>
      <c r="N312">
        <v>3</v>
      </c>
      <c r="O312">
        <v>2</v>
      </c>
      <c r="P312">
        <v>4</v>
      </c>
      <c r="Q312">
        <v>3</v>
      </c>
      <c r="R312">
        <v>2</v>
      </c>
      <c r="S312">
        <v>2</v>
      </c>
      <c r="T312">
        <v>3</v>
      </c>
    </row>
    <row r="313" spans="1:20" hidden="1" x14ac:dyDescent="0.3">
      <c r="A313">
        <v>311</v>
      </c>
      <c r="B313" t="s">
        <v>23</v>
      </c>
      <c r="C313" t="s">
        <v>2649</v>
      </c>
      <c r="D313" t="s">
        <v>2042</v>
      </c>
      <c r="E313" t="s">
        <v>2043</v>
      </c>
      <c r="F313" t="s">
        <v>186</v>
      </c>
      <c r="G313" t="s">
        <v>91</v>
      </c>
      <c r="H313">
        <v>4</v>
      </c>
      <c r="I313" t="s">
        <v>2044</v>
      </c>
      <c r="J313" t="s">
        <v>2045</v>
      </c>
      <c r="K313" t="s">
        <v>2044</v>
      </c>
      <c r="L313" t="s">
        <v>3589</v>
      </c>
      <c r="M313" t="s">
        <v>183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hidden="1" x14ac:dyDescent="0.3">
      <c r="A314">
        <v>312</v>
      </c>
      <c r="B314" t="s">
        <v>23</v>
      </c>
      <c r="C314" t="s">
        <v>2649</v>
      </c>
      <c r="D314" t="s">
        <v>400</v>
      </c>
      <c r="E314" t="s">
        <v>401</v>
      </c>
      <c r="F314" t="s">
        <v>186</v>
      </c>
      <c r="G314" t="s">
        <v>132</v>
      </c>
      <c r="H314">
        <v>5</v>
      </c>
      <c r="I314" t="s">
        <v>402</v>
      </c>
      <c r="J314" t="s">
        <v>403</v>
      </c>
      <c r="K314" t="s">
        <v>402</v>
      </c>
      <c r="L314" t="s">
        <v>404</v>
      </c>
      <c r="M314" t="s">
        <v>183</v>
      </c>
      <c r="N314">
        <v>3</v>
      </c>
      <c r="O314">
        <v>1</v>
      </c>
      <c r="P314">
        <v>3</v>
      </c>
      <c r="Q314">
        <v>2</v>
      </c>
      <c r="R314">
        <v>2</v>
      </c>
      <c r="S314">
        <v>2</v>
      </c>
      <c r="T314">
        <v>3</v>
      </c>
    </row>
    <row r="315" spans="1:20" hidden="1" x14ac:dyDescent="0.3">
      <c r="A315">
        <v>313</v>
      </c>
      <c r="B315" t="s">
        <v>20</v>
      </c>
      <c r="C315" t="s">
        <v>2649</v>
      </c>
      <c r="D315" t="s">
        <v>1965</v>
      </c>
      <c r="E315" t="s">
        <v>1966</v>
      </c>
      <c r="F315" t="s">
        <v>186</v>
      </c>
      <c r="G315" t="s">
        <v>111</v>
      </c>
      <c r="H315">
        <v>4</v>
      </c>
      <c r="I315" t="s">
        <v>1967</v>
      </c>
      <c r="J315" t="s">
        <v>1968</v>
      </c>
      <c r="K315" t="s">
        <v>1969</v>
      </c>
      <c r="L315" t="s">
        <v>1970</v>
      </c>
      <c r="M315" t="s">
        <v>183</v>
      </c>
      <c r="N315">
        <v>3</v>
      </c>
      <c r="O315">
        <v>3</v>
      </c>
      <c r="P315">
        <v>4</v>
      </c>
      <c r="Q315">
        <v>3</v>
      </c>
      <c r="R315">
        <v>3</v>
      </c>
      <c r="S315">
        <v>3</v>
      </c>
      <c r="T315">
        <v>3</v>
      </c>
    </row>
    <row r="316" spans="1:20" hidden="1" x14ac:dyDescent="0.3">
      <c r="A316">
        <v>314</v>
      </c>
      <c r="B316" t="s">
        <v>23</v>
      </c>
      <c r="C316" t="s">
        <v>176</v>
      </c>
      <c r="D316" t="s">
        <v>1995</v>
      </c>
      <c r="E316" t="s">
        <v>3590</v>
      </c>
      <c r="F316" t="s">
        <v>186</v>
      </c>
      <c r="G316" t="s">
        <v>3591</v>
      </c>
      <c r="H316">
        <v>5</v>
      </c>
      <c r="I316" t="s">
        <v>3592</v>
      </c>
      <c r="J316" t="s">
        <v>3593</v>
      </c>
      <c r="K316" t="s">
        <v>3592</v>
      </c>
      <c r="L316" t="s">
        <v>3594</v>
      </c>
      <c r="M316" t="s">
        <v>183</v>
      </c>
      <c r="N316">
        <v>3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 hidden="1" x14ac:dyDescent="0.3">
      <c r="A317">
        <v>315</v>
      </c>
      <c r="B317" t="s">
        <v>23</v>
      </c>
      <c r="C317" t="s">
        <v>176</v>
      </c>
      <c r="D317" t="s">
        <v>3595</v>
      </c>
      <c r="E317" t="s">
        <v>3596</v>
      </c>
      <c r="F317" t="s">
        <v>186</v>
      </c>
      <c r="G317" t="s">
        <v>126</v>
      </c>
      <c r="H317">
        <v>4</v>
      </c>
      <c r="I317" t="s">
        <v>3597</v>
      </c>
      <c r="J317" t="s">
        <v>3598</v>
      </c>
      <c r="K317" t="s">
        <v>3597</v>
      </c>
      <c r="L317" t="s">
        <v>3599</v>
      </c>
      <c r="M317" t="s">
        <v>183</v>
      </c>
      <c r="N317">
        <v>3</v>
      </c>
      <c r="O317">
        <v>1</v>
      </c>
      <c r="P317">
        <v>3</v>
      </c>
      <c r="Q317">
        <v>1</v>
      </c>
      <c r="R317">
        <v>1</v>
      </c>
      <c r="S317">
        <v>1</v>
      </c>
      <c r="T317">
        <v>3</v>
      </c>
    </row>
    <row r="318" spans="1:20" x14ac:dyDescent="0.3">
      <c r="A318">
        <v>316</v>
      </c>
      <c r="B318" t="s">
        <v>20</v>
      </c>
      <c r="C318" t="s">
        <v>2649</v>
      </c>
      <c r="D318" t="s">
        <v>953</v>
      </c>
      <c r="E318" t="s">
        <v>954</v>
      </c>
      <c r="F318" t="s">
        <v>186</v>
      </c>
      <c r="G318" t="s">
        <v>955</v>
      </c>
      <c r="H318">
        <v>6</v>
      </c>
      <c r="I318" t="s">
        <v>956</v>
      </c>
      <c r="J318" t="s">
        <v>957</v>
      </c>
      <c r="K318" t="s">
        <v>958</v>
      </c>
      <c r="L318" t="s">
        <v>959</v>
      </c>
      <c r="M318" t="s">
        <v>183</v>
      </c>
      <c r="N318">
        <v>3</v>
      </c>
      <c r="O318">
        <v>1</v>
      </c>
      <c r="P318">
        <v>3</v>
      </c>
      <c r="Q318">
        <v>1</v>
      </c>
      <c r="R318">
        <v>1</v>
      </c>
      <c r="S318">
        <v>1</v>
      </c>
      <c r="T318">
        <v>1</v>
      </c>
    </row>
    <row r="319" spans="1:20" hidden="1" x14ac:dyDescent="0.3">
      <c r="A319">
        <v>317</v>
      </c>
      <c r="B319" t="s">
        <v>20</v>
      </c>
      <c r="C319" t="s">
        <v>2649</v>
      </c>
      <c r="D319" t="s">
        <v>802</v>
      </c>
      <c r="E319" t="s">
        <v>803</v>
      </c>
      <c r="F319" t="s">
        <v>186</v>
      </c>
      <c r="G319" t="s">
        <v>804</v>
      </c>
      <c r="H319">
        <v>4</v>
      </c>
      <c r="I319" t="s">
        <v>805</v>
      </c>
      <c r="J319" t="s">
        <v>806</v>
      </c>
      <c r="K319" t="s">
        <v>805</v>
      </c>
      <c r="L319" t="s">
        <v>807</v>
      </c>
      <c r="M319" t="s">
        <v>183</v>
      </c>
      <c r="N319">
        <v>3</v>
      </c>
      <c r="O319">
        <v>1</v>
      </c>
      <c r="P319">
        <v>3</v>
      </c>
      <c r="Q319">
        <v>1</v>
      </c>
      <c r="R319">
        <v>1</v>
      </c>
      <c r="S319">
        <v>1</v>
      </c>
      <c r="T319">
        <v>1</v>
      </c>
    </row>
    <row r="320" spans="1:20" hidden="1" x14ac:dyDescent="0.3">
      <c r="A320">
        <v>318</v>
      </c>
      <c r="B320" t="s">
        <v>20</v>
      </c>
      <c r="C320" t="s">
        <v>2649</v>
      </c>
      <c r="D320" t="s">
        <v>918</v>
      </c>
      <c r="E320" t="s">
        <v>919</v>
      </c>
      <c r="F320" t="s">
        <v>186</v>
      </c>
      <c r="G320" t="s">
        <v>99</v>
      </c>
      <c r="H320">
        <v>5</v>
      </c>
      <c r="I320" t="s">
        <v>920</v>
      </c>
      <c r="J320" t="s">
        <v>921</v>
      </c>
      <c r="K320" t="s">
        <v>920</v>
      </c>
      <c r="L320" t="s">
        <v>3600</v>
      </c>
      <c r="M320" t="s">
        <v>183</v>
      </c>
      <c r="N320">
        <v>3</v>
      </c>
      <c r="O320">
        <v>1</v>
      </c>
      <c r="P320">
        <v>4</v>
      </c>
      <c r="Q320">
        <v>1</v>
      </c>
      <c r="R320">
        <v>1</v>
      </c>
      <c r="S320">
        <v>1</v>
      </c>
      <c r="T320">
        <v>3</v>
      </c>
    </row>
    <row r="321" spans="1:20" hidden="1" x14ac:dyDescent="0.3">
      <c r="A321">
        <v>319</v>
      </c>
      <c r="B321" t="s">
        <v>23</v>
      </c>
      <c r="C321" t="s">
        <v>176</v>
      </c>
      <c r="D321" t="s">
        <v>3601</v>
      </c>
      <c r="E321" t="s">
        <v>3602</v>
      </c>
      <c r="F321" t="s">
        <v>179</v>
      </c>
      <c r="G321" t="s">
        <v>108</v>
      </c>
      <c r="H321">
        <v>4</v>
      </c>
      <c r="I321" t="s">
        <v>3603</v>
      </c>
      <c r="J321" t="s">
        <v>957</v>
      </c>
      <c r="K321" t="s">
        <v>958</v>
      </c>
      <c r="L321" t="s">
        <v>959</v>
      </c>
      <c r="M321" t="s">
        <v>183</v>
      </c>
      <c r="N321">
        <v>3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</row>
    <row r="322" spans="1:20" x14ac:dyDescent="0.3">
      <c r="A322">
        <v>320</v>
      </c>
      <c r="B322" t="s">
        <v>20</v>
      </c>
      <c r="C322" t="s">
        <v>176</v>
      </c>
      <c r="D322" t="s">
        <v>3604</v>
      </c>
      <c r="E322" t="s">
        <v>3605</v>
      </c>
      <c r="F322" t="s">
        <v>186</v>
      </c>
      <c r="G322" t="s">
        <v>3591</v>
      </c>
      <c r="H322">
        <v>6</v>
      </c>
      <c r="I322" t="s">
        <v>3592</v>
      </c>
      <c r="J322" t="s">
        <v>3593</v>
      </c>
      <c r="K322" t="s">
        <v>3592</v>
      </c>
      <c r="L322" t="s">
        <v>3594</v>
      </c>
      <c r="M322" t="s">
        <v>183</v>
      </c>
      <c r="N322">
        <v>4</v>
      </c>
      <c r="O322">
        <v>3</v>
      </c>
      <c r="P322">
        <v>3</v>
      </c>
      <c r="Q322">
        <v>4</v>
      </c>
      <c r="R322">
        <v>3</v>
      </c>
      <c r="S322">
        <v>3</v>
      </c>
      <c r="T322">
        <v>3</v>
      </c>
    </row>
    <row r="323" spans="1:20" hidden="1" x14ac:dyDescent="0.3">
      <c r="A323">
        <v>321</v>
      </c>
      <c r="B323" t="s">
        <v>23</v>
      </c>
      <c r="C323" t="s">
        <v>176</v>
      </c>
      <c r="D323" t="s">
        <v>3606</v>
      </c>
      <c r="E323" t="s">
        <v>3607</v>
      </c>
      <c r="F323" t="s">
        <v>186</v>
      </c>
      <c r="G323" t="s">
        <v>112</v>
      </c>
      <c r="H323">
        <v>4</v>
      </c>
      <c r="I323" t="s">
        <v>3608</v>
      </c>
      <c r="J323" t="s">
        <v>3609</v>
      </c>
      <c r="K323" t="s">
        <v>3608</v>
      </c>
      <c r="L323" t="s">
        <v>3610</v>
      </c>
      <c r="M323" t="s">
        <v>183</v>
      </c>
      <c r="N323">
        <v>4</v>
      </c>
      <c r="O323">
        <v>2</v>
      </c>
      <c r="P323">
        <v>3</v>
      </c>
      <c r="Q323">
        <v>3</v>
      </c>
      <c r="R323">
        <v>2</v>
      </c>
      <c r="S323">
        <v>2</v>
      </c>
      <c r="T323">
        <v>2</v>
      </c>
    </row>
    <row r="324" spans="1:20" hidden="1" x14ac:dyDescent="0.3">
      <c r="A324">
        <v>322</v>
      </c>
      <c r="B324" t="s">
        <v>23</v>
      </c>
      <c r="C324" t="s">
        <v>2649</v>
      </c>
      <c r="D324" t="s">
        <v>1459</v>
      </c>
      <c r="E324" t="s">
        <v>1460</v>
      </c>
      <c r="F324" t="s">
        <v>186</v>
      </c>
      <c r="G324" t="s">
        <v>114</v>
      </c>
      <c r="H324">
        <v>4</v>
      </c>
      <c r="I324" t="s">
        <v>1461</v>
      </c>
      <c r="J324" t="s">
        <v>1462</v>
      </c>
      <c r="K324" t="s">
        <v>1461</v>
      </c>
      <c r="L324" t="s">
        <v>1463</v>
      </c>
      <c r="M324" t="s">
        <v>183</v>
      </c>
      <c r="N324">
        <v>3</v>
      </c>
      <c r="O324">
        <v>2</v>
      </c>
      <c r="P324">
        <v>3</v>
      </c>
      <c r="Q324">
        <v>3</v>
      </c>
      <c r="R324">
        <v>2</v>
      </c>
      <c r="S324">
        <v>2</v>
      </c>
      <c r="T324">
        <v>3</v>
      </c>
    </row>
    <row r="325" spans="1:20" hidden="1" x14ac:dyDescent="0.3">
      <c r="A325">
        <v>323</v>
      </c>
      <c r="B325" t="s">
        <v>20</v>
      </c>
      <c r="C325" t="s">
        <v>2649</v>
      </c>
      <c r="D325" t="s">
        <v>598</v>
      </c>
      <c r="E325" t="s">
        <v>599</v>
      </c>
      <c r="F325" t="s">
        <v>186</v>
      </c>
      <c r="G325" t="s">
        <v>600</v>
      </c>
      <c r="H325">
        <v>4</v>
      </c>
      <c r="I325" t="s">
        <v>601</v>
      </c>
      <c r="J325" t="s">
        <v>602</v>
      </c>
      <c r="K325" t="s">
        <v>601</v>
      </c>
      <c r="L325" t="s">
        <v>603</v>
      </c>
      <c r="M325" t="s">
        <v>183</v>
      </c>
      <c r="N325">
        <v>4</v>
      </c>
      <c r="O325">
        <v>1</v>
      </c>
      <c r="P325">
        <v>3</v>
      </c>
      <c r="Q325">
        <v>2</v>
      </c>
      <c r="R325">
        <v>2</v>
      </c>
      <c r="S325">
        <v>1</v>
      </c>
      <c r="T325">
        <v>1</v>
      </c>
    </row>
    <row r="326" spans="1:20" hidden="1" x14ac:dyDescent="0.3">
      <c r="A326">
        <v>324</v>
      </c>
      <c r="B326" t="s">
        <v>20</v>
      </c>
      <c r="C326" t="s">
        <v>176</v>
      </c>
      <c r="D326" t="s">
        <v>3611</v>
      </c>
      <c r="E326" t="s">
        <v>3612</v>
      </c>
      <c r="F326" t="s">
        <v>186</v>
      </c>
      <c r="G326" t="s">
        <v>417</v>
      </c>
      <c r="H326">
        <v>5</v>
      </c>
      <c r="I326" t="s">
        <v>3613</v>
      </c>
      <c r="J326" t="s">
        <v>3614</v>
      </c>
      <c r="K326" t="s">
        <v>3613</v>
      </c>
      <c r="L326" t="s">
        <v>3615</v>
      </c>
      <c r="M326" t="s">
        <v>183</v>
      </c>
      <c r="N326">
        <v>2</v>
      </c>
      <c r="O326">
        <v>4</v>
      </c>
      <c r="P326">
        <v>2</v>
      </c>
      <c r="Q326">
        <v>2</v>
      </c>
      <c r="R326">
        <v>2</v>
      </c>
      <c r="S326">
        <v>2</v>
      </c>
      <c r="T326">
        <v>2</v>
      </c>
    </row>
    <row r="327" spans="1:20" hidden="1" x14ac:dyDescent="0.3">
      <c r="A327">
        <v>325</v>
      </c>
      <c r="B327" t="s">
        <v>20</v>
      </c>
      <c r="C327" t="s">
        <v>176</v>
      </c>
      <c r="D327" t="s">
        <v>818</v>
      </c>
      <c r="E327" t="s">
        <v>3616</v>
      </c>
      <c r="F327" t="s">
        <v>179</v>
      </c>
      <c r="G327" t="s">
        <v>820</v>
      </c>
      <c r="H327">
        <v>4</v>
      </c>
      <c r="I327" t="s">
        <v>823</v>
      </c>
      <c r="J327" t="s">
        <v>822</v>
      </c>
      <c r="K327" t="s">
        <v>823</v>
      </c>
      <c r="L327" t="s">
        <v>3617</v>
      </c>
      <c r="N327">
        <v>3</v>
      </c>
      <c r="O327">
        <v>2</v>
      </c>
      <c r="P327">
        <v>4</v>
      </c>
      <c r="Q327">
        <v>2</v>
      </c>
      <c r="R327">
        <v>2</v>
      </c>
      <c r="S327">
        <v>2</v>
      </c>
      <c r="T327">
        <v>2</v>
      </c>
    </row>
    <row r="328" spans="1:20" hidden="1" x14ac:dyDescent="0.3">
      <c r="A328">
        <v>326</v>
      </c>
      <c r="B328" t="s">
        <v>23</v>
      </c>
      <c r="C328" t="s">
        <v>2649</v>
      </c>
      <c r="D328" t="s">
        <v>2329</v>
      </c>
      <c r="E328" t="s">
        <v>2330</v>
      </c>
      <c r="F328" t="s">
        <v>179</v>
      </c>
      <c r="G328" t="s">
        <v>122</v>
      </c>
      <c r="H328">
        <v>5</v>
      </c>
      <c r="I328" t="s">
        <v>2331</v>
      </c>
      <c r="J328" t="s">
        <v>2332</v>
      </c>
      <c r="K328" t="s">
        <v>2331</v>
      </c>
      <c r="L328" t="s">
        <v>2333</v>
      </c>
      <c r="M328" t="s">
        <v>183</v>
      </c>
      <c r="N328">
        <v>2</v>
      </c>
      <c r="O328">
        <v>2</v>
      </c>
      <c r="P328">
        <v>2</v>
      </c>
      <c r="Q328">
        <v>1</v>
      </c>
      <c r="R328">
        <v>1</v>
      </c>
      <c r="S328">
        <v>1</v>
      </c>
      <c r="T328">
        <v>1</v>
      </c>
    </row>
    <row r="329" spans="1:20" hidden="1" x14ac:dyDescent="0.3">
      <c r="A329">
        <v>327</v>
      </c>
      <c r="B329" t="s">
        <v>23</v>
      </c>
      <c r="C329" t="s">
        <v>2649</v>
      </c>
      <c r="D329" t="s">
        <v>2407</v>
      </c>
      <c r="E329" t="s">
        <v>2408</v>
      </c>
      <c r="F329" t="s">
        <v>179</v>
      </c>
      <c r="G329" t="s">
        <v>91</v>
      </c>
      <c r="H329">
        <v>4</v>
      </c>
      <c r="I329" t="s">
        <v>2409</v>
      </c>
      <c r="J329" t="s">
        <v>2410</v>
      </c>
      <c r="K329" t="s">
        <v>2409</v>
      </c>
      <c r="L329" t="s">
        <v>2411</v>
      </c>
      <c r="M329" t="s">
        <v>183</v>
      </c>
      <c r="N329">
        <v>3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3</v>
      </c>
    </row>
    <row r="330" spans="1:20" hidden="1" x14ac:dyDescent="0.3">
      <c r="A330">
        <v>328</v>
      </c>
      <c r="B330" t="s">
        <v>20</v>
      </c>
      <c r="C330" t="s">
        <v>176</v>
      </c>
      <c r="D330" t="s">
        <v>3618</v>
      </c>
      <c r="E330" t="s">
        <v>3619</v>
      </c>
      <c r="F330" t="s">
        <v>186</v>
      </c>
      <c r="G330" t="s">
        <v>3591</v>
      </c>
      <c r="H330">
        <v>5</v>
      </c>
      <c r="I330" t="s">
        <v>3592</v>
      </c>
      <c r="J330" t="s">
        <v>3593</v>
      </c>
      <c r="K330" t="s">
        <v>3592</v>
      </c>
      <c r="L330" t="s">
        <v>3594</v>
      </c>
      <c r="M330" t="s">
        <v>183</v>
      </c>
      <c r="N330">
        <v>3</v>
      </c>
      <c r="O330">
        <v>3</v>
      </c>
      <c r="P330">
        <v>3</v>
      </c>
      <c r="Q330">
        <v>4</v>
      </c>
      <c r="R330">
        <v>3</v>
      </c>
      <c r="S330">
        <v>3</v>
      </c>
      <c r="T330">
        <v>3</v>
      </c>
    </row>
    <row r="331" spans="1:20" hidden="1" x14ac:dyDescent="0.3">
      <c r="A331">
        <v>329</v>
      </c>
      <c r="B331" t="s">
        <v>23</v>
      </c>
      <c r="C331" t="s">
        <v>2649</v>
      </c>
      <c r="D331" t="s">
        <v>1906</v>
      </c>
      <c r="E331" t="s">
        <v>1907</v>
      </c>
      <c r="F331" t="s">
        <v>186</v>
      </c>
      <c r="G331" t="s">
        <v>125</v>
      </c>
      <c r="H331">
        <v>4</v>
      </c>
      <c r="I331" t="s">
        <v>1908</v>
      </c>
      <c r="J331" t="s">
        <v>1909</v>
      </c>
      <c r="K331" t="s">
        <v>1908</v>
      </c>
      <c r="L331" t="s">
        <v>3620</v>
      </c>
      <c r="M331" t="s">
        <v>183</v>
      </c>
      <c r="N331">
        <v>3</v>
      </c>
      <c r="O331">
        <v>2</v>
      </c>
      <c r="P331">
        <v>3</v>
      </c>
      <c r="Q331">
        <v>2</v>
      </c>
      <c r="R331">
        <v>2</v>
      </c>
      <c r="S331">
        <v>3</v>
      </c>
      <c r="T331">
        <v>3</v>
      </c>
    </row>
    <row r="332" spans="1:20" hidden="1" x14ac:dyDescent="0.3">
      <c r="A332">
        <v>330</v>
      </c>
      <c r="B332" t="s">
        <v>23</v>
      </c>
      <c r="C332" t="s">
        <v>2649</v>
      </c>
      <c r="D332" t="s">
        <v>834</v>
      </c>
      <c r="E332" t="s">
        <v>835</v>
      </c>
      <c r="F332" t="s">
        <v>186</v>
      </c>
      <c r="G332" t="s">
        <v>91</v>
      </c>
      <c r="H332">
        <v>4</v>
      </c>
      <c r="I332" t="s">
        <v>836</v>
      </c>
      <c r="J332" t="s">
        <v>837</v>
      </c>
      <c r="K332" t="s">
        <v>836</v>
      </c>
      <c r="L332" t="s">
        <v>838</v>
      </c>
      <c r="M332" t="s">
        <v>183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</row>
    <row r="333" spans="1:20" hidden="1" x14ac:dyDescent="0.3">
      <c r="A333">
        <v>331</v>
      </c>
      <c r="B333" t="s">
        <v>23</v>
      </c>
      <c r="C333" t="s">
        <v>2649</v>
      </c>
      <c r="D333" t="s">
        <v>1341</v>
      </c>
      <c r="E333" t="s">
        <v>1342</v>
      </c>
      <c r="F333" t="s">
        <v>186</v>
      </c>
      <c r="G333" t="s">
        <v>129</v>
      </c>
      <c r="H333">
        <v>5</v>
      </c>
      <c r="I333" t="s">
        <v>1343</v>
      </c>
      <c r="J333" t="s">
        <v>1344</v>
      </c>
      <c r="K333" t="s">
        <v>1343</v>
      </c>
      <c r="L333" t="s">
        <v>1345</v>
      </c>
      <c r="M333" t="s">
        <v>183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</row>
    <row r="334" spans="1:20" x14ac:dyDescent="0.3">
      <c r="A334">
        <v>332</v>
      </c>
      <c r="B334" t="s">
        <v>23</v>
      </c>
      <c r="C334" t="s">
        <v>2649</v>
      </c>
      <c r="D334" t="s">
        <v>2477</v>
      </c>
      <c r="E334" t="s">
        <v>2478</v>
      </c>
      <c r="F334" t="s">
        <v>179</v>
      </c>
      <c r="G334" t="s">
        <v>132</v>
      </c>
      <c r="H334">
        <v>6</v>
      </c>
      <c r="I334" t="s">
        <v>2479</v>
      </c>
      <c r="J334" t="s">
        <v>2480</v>
      </c>
      <c r="K334" t="s">
        <v>2479</v>
      </c>
      <c r="L334" t="s">
        <v>2481</v>
      </c>
      <c r="M334" t="s">
        <v>183</v>
      </c>
      <c r="N334">
        <v>2</v>
      </c>
      <c r="O334">
        <v>2</v>
      </c>
      <c r="P334">
        <v>3</v>
      </c>
      <c r="Q334">
        <v>3</v>
      </c>
      <c r="R334">
        <v>2</v>
      </c>
      <c r="S334">
        <v>2</v>
      </c>
      <c r="T334">
        <v>2</v>
      </c>
    </row>
    <row r="335" spans="1:20" x14ac:dyDescent="0.3">
      <c r="A335">
        <v>333</v>
      </c>
      <c r="B335" t="s">
        <v>23</v>
      </c>
      <c r="C335" t="s">
        <v>176</v>
      </c>
      <c r="D335" t="s">
        <v>3621</v>
      </c>
      <c r="E335" t="s">
        <v>3622</v>
      </c>
      <c r="F335" t="s">
        <v>186</v>
      </c>
      <c r="G335" t="s">
        <v>129</v>
      </c>
      <c r="H335">
        <v>6</v>
      </c>
      <c r="I335" t="s">
        <v>3623</v>
      </c>
      <c r="J335" t="s">
        <v>3624</v>
      </c>
      <c r="K335" t="s">
        <v>3623</v>
      </c>
      <c r="L335" t="s">
        <v>3625</v>
      </c>
      <c r="M335" t="s">
        <v>183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</row>
    <row r="336" spans="1:20" hidden="1" x14ac:dyDescent="0.3">
      <c r="A336">
        <v>334</v>
      </c>
      <c r="B336" t="s">
        <v>20</v>
      </c>
      <c r="C336" t="s">
        <v>2649</v>
      </c>
      <c r="D336" t="s">
        <v>2154</v>
      </c>
      <c r="E336" t="s">
        <v>2155</v>
      </c>
      <c r="F336" t="s">
        <v>179</v>
      </c>
      <c r="G336" t="s">
        <v>124</v>
      </c>
      <c r="H336">
        <v>4</v>
      </c>
      <c r="I336" t="s">
        <v>2156</v>
      </c>
      <c r="J336" t="s">
        <v>2157</v>
      </c>
      <c r="K336" t="s">
        <v>2156</v>
      </c>
      <c r="L336" t="s">
        <v>2158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</row>
    <row r="337" spans="1:20" hidden="1" x14ac:dyDescent="0.3">
      <c r="A337">
        <v>335</v>
      </c>
      <c r="B337" t="s">
        <v>20</v>
      </c>
      <c r="C337" t="s">
        <v>176</v>
      </c>
      <c r="D337" t="s">
        <v>3626</v>
      </c>
      <c r="E337" t="s">
        <v>3627</v>
      </c>
      <c r="F337" t="s">
        <v>186</v>
      </c>
      <c r="G337" t="s">
        <v>114</v>
      </c>
      <c r="H337">
        <v>5</v>
      </c>
      <c r="I337" t="s">
        <v>3628</v>
      </c>
      <c r="J337" t="s">
        <v>3629</v>
      </c>
      <c r="K337" t="s">
        <v>3628</v>
      </c>
      <c r="L337" t="s">
        <v>3630</v>
      </c>
      <c r="M337" t="s">
        <v>183</v>
      </c>
      <c r="N337">
        <v>4</v>
      </c>
      <c r="O337">
        <v>4</v>
      </c>
      <c r="P337">
        <v>4</v>
      </c>
      <c r="Q337">
        <v>4</v>
      </c>
      <c r="R337">
        <v>2</v>
      </c>
      <c r="S337">
        <v>2</v>
      </c>
      <c r="T337">
        <v>2</v>
      </c>
    </row>
    <row r="338" spans="1:20" x14ac:dyDescent="0.3">
      <c r="A338">
        <v>336</v>
      </c>
      <c r="B338" t="s">
        <v>20</v>
      </c>
      <c r="C338" t="s">
        <v>176</v>
      </c>
      <c r="D338" t="s">
        <v>3631</v>
      </c>
      <c r="E338" t="s">
        <v>3632</v>
      </c>
      <c r="F338" t="s">
        <v>186</v>
      </c>
      <c r="G338" t="s">
        <v>93</v>
      </c>
      <c r="H338">
        <v>6</v>
      </c>
      <c r="I338" t="s">
        <v>3633</v>
      </c>
      <c r="J338" t="s">
        <v>3634</v>
      </c>
      <c r="K338" t="s">
        <v>3633</v>
      </c>
      <c r="L338" t="s">
        <v>3635</v>
      </c>
      <c r="M338" t="s">
        <v>183</v>
      </c>
      <c r="N338">
        <v>3</v>
      </c>
      <c r="O338">
        <v>1</v>
      </c>
      <c r="P338">
        <v>1</v>
      </c>
      <c r="Q338">
        <v>2</v>
      </c>
      <c r="R338">
        <v>1</v>
      </c>
      <c r="S338">
        <v>1</v>
      </c>
      <c r="T338">
        <v>1</v>
      </c>
    </row>
    <row r="339" spans="1:20" hidden="1" x14ac:dyDescent="0.3">
      <c r="A339">
        <v>337</v>
      </c>
      <c r="B339" t="s">
        <v>23</v>
      </c>
      <c r="C339" t="s">
        <v>2649</v>
      </c>
      <c r="D339" t="s">
        <v>1133</v>
      </c>
      <c r="E339" t="s">
        <v>1134</v>
      </c>
      <c r="F339" t="s">
        <v>186</v>
      </c>
      <c r="G339" t="s">
        <v>391</v>
      </c>
      <c r="H339">
        <v>4</v>
      </c>
      <c r="I339" t="s">
        <v>1135</v>
      </c>
      <c r="J339" t="s">
        <v>1136</v>
      </c>
      <c r="K339" t="s">
        <v>1135</v>
      </c>
      <c r="L339" t="s">
        <v>3636</v>
      </c>
      <c r="M339" t="s">
        <v>183</v>
      </c>
      <c r="N339">
        <v>3</v>
      </c>
      <c r="O339">
        <v>2</v>
      </c>
      <c r="P339">
        <v>4</v>
      </c>
      <c r="Q339">
        <v>3</v>
      </c>
      <c r="R339">
        <v>2</v>
      </c>
      <c r="S339">
        <v>2</v>
      </c>
      <c r="T339">
        <v>2</v>
      </c>
    </row>
    <row r="340" spans="1:20" x14ac:dyDescent="0.3">
      <c r="A340">
        <v>338</v>
      </c>
      <c r="B340" t="s">
        <v>23</v>
      </c>
      <c r="C340" t="s">
        <v>2649</v>
      </c>
      <c r="D340" t="s">
        <v>2532</v>
      </c>
      <c r="E340" t="s">
        <v>2533</v>
      </c>
      <c r="F340" t="s">
        <v>179</v>
      </c>
      <c r="G340" t="s">
        <v>132</v>
      </c>
      <c r="H340">
        <v>6</v>
      </c>
      <c r="I340" t="s">
        <v>2534</v>
      </c>
      <c r="J340" t="s">
        <v>2535</v>
      </c>
      <c r="K340" t="s">
        <v>2534</v>
      </c>
      <c r="L340" t="s">
        <v>3637</v>
      </c>
      <c r="M340" t="s">
        <v>183</v>
      </c>
      <c r="N340">
        <v>4</v>
      </c>
      <c r="O340">
        <v>2</v>
      </c>
      <c r="P340">
        <v>4</v>
      </c>
      <c r="Q340">
        <v>2</v>
      </c>
      <c r="R340">
        <v>2</v>
      </c>
      <c r="S340">
        <v>2</v>
      </c>
      <c r="T340">
        <v>3</v>
      </c>
    </row>
    <row r="341" spans="1:20" hidden="1" x14ac:dyDescent="0.3">
      <c r="A341">
        <v>339</v>
      </c>
      <c r="B341" t="s">
        <v>23</v>
      </c>
      <c r="C341" t="s">
        <v>176</v>
      </c>
      <c r="D341" t="s">
        <v>3638</v>
      </c>
      <c r="E341" t="s">
        <v>3639</v>
      </c>
      <c r="F341" t="s">
        <v>186</v>
      </c>
      <c r="G341" t="s">
        <v>81</v>
      </c>
      <c r="H341">
        <v>5</v>
      </c>
      <c r="I341" t="s">
        <v>3640</v>
      </c>
      <c r="J341" t="s">
        <v>612</v>
      </c>
      <c r="K341" t="s">
        <v>3641</v>
      </c>
      <c r="L341" t="s">
        <v>3642</v>
      </c>
      <c r="N341">
        <v>3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hidden="1" x14ac:dyDescent="0.3">
      <c r="A342">
        <v>340</v>
      </c>
      <c r="B342" t="s">
        <v>20</v>
      </c>
      <c r="C342" t="s">
        <v>176</v>
      </c>
      <c r="D342" t="s">
        <v>3643</v>
      </c>
      <c r="E342" t="s">
        <v>3644</v>
      </c>
      <c r="F342" t="s">
        <v>186</v>
      </c>
      <c r="G342" t="s">
        <v>124</v>
      </c>
      <c r="H342">
        <v>4</v>
      </c>
      <c r="I342" t="s">
        <v>3645</v>
      </c>
      <c r="J342" t="s">
        <v>3646</v>
      </c>
      <c r="K342" t="s">
        <v>3645</v>
      </c>
      <c r="L342" t="s">
        <v>3647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1</v>
      </c>
    </row>
    <row r="343" spans="1:20" hidden="1" x14ac:dyDescent="0.3">
      <c r="A343">
        <v>341</v>
      </c>
      <c r="B343" t="s">
        <v>20</v>
      </c>
      <c r="C343" t="s">
        <v>2649</v>
      </c>
      <c r="D343" t="s">
        <v>2572</v>
      </c>
      <c r="E343" t="s">
        <v>2573</v>
      </c>
      <c r="F343" t="s">
        <v>186</v>
      </c>
      <c r="G343" t="s">
        <v>132</v>
      </c>
      <c r="H343">
        <v>4</v>
      </c>
      <c r="I343" t="s">
        <v>2569</v>
      </c>
      <c r="J343" t="s">
        <v>2574</v>
      </c>
      <c r="K343" t="s">
        <v>2575</v>
      </c>
      <c r="L343" t="s">
        <v>3648</v>
      </c>
      <c r="M343" t="s">
        <v>183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2</v>
      </c>
      <c r="T343">
        <v>2</v>
      </c>
    </row>
    <row r="344" spans="1:20" hidden="1" x14ac:dyDescent="0.3">
      <c r="A344">
        <v>342</v>
      </c>
      <c r="B344" t="s">
        <v>20</v>
      </c>
      <c r="C344" t="s">
        <v>2649</v>
      </c>
      <c r="D344" t="s">
        <v>1091</v>
      </c>
      <c r="E344" t="s">
        <v>1092</v>
      </c>
      <c r="F344" t="s">
        <v>179</v>
      </c>
      <c r="G344" t="s">
        <v>1093</v>
      </c>
      <c r="H344">
        <v>4</v>
      </c>
      <c r="I344" t="s">
        <v>1094</v>
      </c>
      <c r="J344" t="s">
        <v>1095</v>
      </c>
      <c r="K344" t="s">
        <v>1094</v>
      </c>
      <c r="L344" t="s">
        <v>1096</v>
      </c>
      <c r="M344" t="s">
        <v>183</v>
      </c>
      <c r="N344">
        <v>3</v>
      </c>
      <c r="O344">
        <v>1</v>
      </c>
      <c r="P344">
        <v>4</v>
      </c>
      <c r="Q344">
        <v>1</v>
      </c>
      <c r="R344">
        <v>1</v>
      </c>
      <c r="S344">
        <v>1</v>
      </c>
      <c r="T344">
        <v>1</v>
      </c>
    </row>
    <row r="345" spans="1:20" x14ac:dyDescent="0.3">
      <c r="A345">
        <v>343</v>
      </c>
      <c r="B345" t="s">
        <v>23</v>
      </c>
      <c r="C345" t="s">
        <v>2649</v>
      </c>
      <c r="D345" t="s">
        <v>2567</v>
      </c>
      <c r="E345" t="s">
        <v>2568</v>
      </c>
      <c r="F345" t="s">
        <v>186</v>
      </c>
      <c r="G345" t="s">
        <v>132</v>
      </c>
      <c r="H345">
        <v>6</v>
      </c>
      <c r="I345" t="s">
        <v>2569</v>
      </c>
      <c r="J345" t="s">
        <v>2570</v>
      </c>
      <c r="K345" t="s">
        <v>2569</v>
      </c>
      <c r="L345" t="s">
        <v>3649</v>
      </c>
      <c r="M345" t="s">
        <v>183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4</v>
      </c>
      <c r="T345">
        <v>5</v>
      </c>
    </row>
    <row r="346" spans="1:20" hidden="1" x14ac:dyDescent="0.3">
      <c r="A346">
        <v>344</v>
      </c>
      <c r="B346" t="s">
        <v>20</v>
      </c>
      <c r="C346" t="s">
        <v>2649</v>
      </c>
      <c r="D346" t="s">
        <v>2622</v>
      </c>
      <c r="E346" t="s">
        <v>2623</v>
      </c>
      <c r="F346" t="s">
        <v>186</v>
      </c>
      <c r="G346" t="s">
        <v>108</v>
      </c>
      <c r="H346">
        <v>4</v>
      </c>
      <c r="I346" t="s">
        <v>2624</v>
      </c>
      <c r="J346" t="s">
        <v>2625</v>
      </c>
      <c r="K346" t="s">
        <v>2624</v>
      </c>
      <c r="L346" t="s">
        <v>2626</v>
      </c>
      <c r="M346" t="s">
        <v>183</v>
      </c>
      <c r="N346">
        <v>1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2</v>
      </c>
    </row>
    <row r="347" spans="1:20" hidden="1" x14ac:dyDescent="0.3">
      <c r="A347">
        <v>345</v>
      </c>
      <c r="B347" t="s">
        <v>20</v>
      </c>
      <c r="C347" t="s">
        <v>176</v>
      </c>
      <c r="D347" t="s">
        <v>3650</v>
      </c>
      <c r="E347" t="s">
        <v>3651</v>
      </c>
      <c r="F347" t="s">
        <v>179</v>
      </c>
      <c r="G347" t="s">
        <v>123</v>
      </c>
      <c r="H347">
        <v>5</v>
      </c>
      <c r="I347" t="s">
        <v>3652</v>
      </c>
      <c r="J347" t="s">
        <v>3653</v>
      </c>
      <c r="K347" t="s">
        <v>3654</v>
      </c>
      <c r="L347" t="s">
        <v>3655</v>
      </c>
      <c r="M347" t="s">
        <v>183</v>
      </c>
      <c r="N347">
        <v>1</v>
      </c>
      <c r="O347">
        <v>1</v>
      </c>
      <c r="P347">
        <v>3</v>
      </c>
      <c r="Q347">
        <v>2</v>
      </c>
      <c r="R347">
        <v>1</v>
      </c>
      <c r="S347">
        <v>1</v>
      </c>
      <c r="T347">
        <v>1</v>
      </c>
    </row>
    <row r="348" spans="1:20" hidden="1" x14ac:dyDescent="0.3">
      <c r="A348">
        <v>346</v>
      </c>
      <c r="B348" t="s">
        <v>23</v>
      </c>
      <c r="C348" t="s">
        <v>176</v>
      </c>
      <c r="D348" t="s">
        <v>2890</v>
      </c>
      <c r="E348" t="s">
        <v>3656</v>
      </c>
      <c r="F348" t="s">
        <v>186</v>
      </c>
      <c r="G348" t="s">
        <v>122</v>
      </c>
      <c r="H348">
        <v>5</v>
      </c>
      <c r="I348" t="s">
        <v>3657</v>
      </c>
      <c r="J348" t="s">
        <v>3658</v>
      </c>
      <c r="K348" t="s">
        <v>3657</v>
      </c>
      <c r="L348" t="s">
        <v>3659</v>
      </c>
      <c r="M348" t="s">
        <v>183</v>
      </c>
      <c r="N348">
        <v>3</v>
      </c>
      <c r="O348">
        <v>1</v>
      </c>
      <c r="P348">
        <v>3</v>
      </c>
      <c r="Q348">
        <v>1</v>
      </c>
      <c r="R348">
        <v>1</v>
      </c>
      <c r="S348">
        <v>1</v>
      </c>
      <c r="T348">
        <v>1</v>
      </c>
    </row>
    <row r="349" spans="1:20" hidden="1" x14ac:dyDescent="0.3">
      <c r="A349">
        <v>347</v>
      </c>
      <c r="B349" t="s">
        <v>23</v>
      </c>
      <c r="C349" t="s">
        <v>2649</v>
      </c>
      <c r="D349" t="s">
        <v>1976</v>
      </c>
      <c r="E349" t="s">
        <v>1977</v>
      </c>
      <c r="F349" t="s">
        <v>186</v>
      </c>
      <c r="G349" t="s">
        <v>18</v>
      </c>
      <c r="H349">
        <v>4</v>
      </c>
      <c r="I349" t="s">
        <v>1978</v>
      </c>
      <c r="J349" t="s">
        <v>1979</v>
      </c>
      <c r="K349" t="s">
        <v>1978</v>
      </c>
      <c r="L349" t="s">
        <v>1980</v>
      </c>
      <c r="M349" t="s">
        <v>183</v>
      </c>
      <c r="N349">
        <v>3</v>
      </c>
      <c r="O349">
        <v>4</v>
      </c>
      <c r="P349">
        <v>4</v>
      </c>
      <c r="Q349">
        <v>4</v>
      </c>
      <c r="R349">
        <v>3</v>
      </c>
      <c r="S349">
        <v>3</v>
      </c>
      <c r="T349">
        <v>3</v>
      </c>
    </row>
    <row r="350" spans="1:20" x14ac:dyDescent="0.3">
      <c r="A350">
        <v>348</v>
      </c>
      <c r="B350" t="s">
        <v>23</v>
      </c>
      <c r="C350" t="s">
        <v>176</v>
      </c>
      <c r="D350" t="s">
        <v>1127</v>
      </c>
      <c r="E350" t="s">
        <v>3660</v>
      </c>
      <c r="F350" t="s">
        <v>179</v>
      </c>
      <c r="G350" t="s">
        <v>1129</v>
      </c>
      <c r="H350">
        <v>6</v>
      </c>
      <c r="I350" t="s">
        <v>1130</v>
      </c>
      <c r="J350" t="s">
        <v>1131</v>
      </c>
      <c r="K350" t="s">
        <v>1130</v>
      </c>
      <c r="L350" t="s">
        <v>1132</v>
      </c>
      <c r="M350" t="s">
        <v>183</v>
      </c>
      <c r="N350">
        <v>5</v>
      </c>
      <c r="O350">
        <v>4</v>
      </c>
      <c r="P350">
        <v>5</v>
      </c>
      <c r="Q350">
        <v>3</v>
      </c>
      <c r="R350">
        <v>4</v>
      </c>
      <c r="S350">
        <v>4</v>
      </c>
      <c r="T350">
        <v>4</v>
      </c>
    </row>
    <row r="351" spans="1:20" x14ac:dyDescent="0.3">
      <c r="A351">
        <v>349</v>
      </c>
      <c r="B351" t="s">
        <v>23</v>
      </c>
      <c r="C351" t="s">
        <v>2649</v>
      </c>
      <c r="D351" t="s">
        <v>1395</v>
      </c>
      <c r="E351" t="s">
        <v>1396</v>
      </c>
      <c r="F351" t="s">
        <v>186</v>
      </c>
      <c r="G351" t="s">
        <v>132</v>
      </c>
      <c r="H351">
        <v>6</v>
      </c>
      <c r="I351" t="s">
        <v>1397</v>
      </c>
      <c r="J351" t="s">
        <v>1398</v>
      </c>
      <c r="K351" t="s">
        <v>1397</v>
      </c>
      <c r="L351" t="s">
        <v>1399</v>
      </c>
      <c r="M351" t="s">
        <v>183</v>
      </c>
      <c r="N351">
        <v>3</v>
      </c>
      <c r="O351">
        <v>1</v>
      </c>
      <c r="P351">
        <v>3</v>
      </c>
      <c r="Q351">
        <v>2</v>
      </c>
      <c r="R351">
        <v>1</v>
      </c>
      <c r="S351">
        <v>1</v>
      </c>
      <c r="T351">
        <v>3</v>
      </c>
    </row>
    <row r="352" spans="1:20" x14ac:dyDescent="0.3">
      <c r="A352">
        <v>350</v>
      </c>
      <c r="B352" t="s">
        <v>23</v>
      </c>
      <c r="C352" t="s">
        <v>176</v>
      </c>
      <c r="D352" t="s">
        <v>3661</v>
      </c>
      <c r="E352" t="s">
        <v>3662</v>
      </c>
      <c r="F352" t="s">
        <v>186</v>
      </c>
      <c r="G352" t="s">
        <v>213</v>
      </c>
      <c r="H352">
        <v>6</v>
      </c>
      <c r="I352" t="s">
        <v>3663</v>
      </c>
      <c r="J352" t="s">
        <v>3405</v>
      </c>
      <c r="K352" t="s">
        <v>3664</v>
      </c>
      <c r="L352" t="s">
        <v>3665</v>
      </c>
      <c r="M352" t="s">
        <v>183</v>
      </c>
      <c r="N352">
        <v>3</v>
      </c>
      <c r="O352">
        <v>1</v>
      </c>
      <c r="P352">
        <v>1</v>
      </c>
      <c r="Q352">
        <v>3</v>
      </c>
      <c r="R352">
        <v>1</v>
      </c>
      <c r="S352">
        <v>1</v>
      </c>
      <c r="T352">
        <v>3</v>
      </c>
    </row>
    <row r="353" spans="1:20" hidden="1" x14ac:dyDescent="0.3">
      <c r="A353">
        <v>351</v>
      </c>
      <c r="B353" t="s">
        <v>23</v>
      </c>
      <c r="C353" t="s">
        <v>2649</v>
      </c>
      <c r="D353" t="s">
        <v>528</v>
      </c>
      <c r="E353">
        <v>9601068</v>
      </c>
      <c r="F353" t="s">
        <v>186</v>
      </c>
      <c r="G353" t="s">
        <v>118</v>
      </c>
      <c r="H353">
        <v>4</v>
      </c>
      <c r="I353" t="s">
        <v>529</v>
      </c>
      <c r="J353" t="s">
        <v>530</v>
      </c>
      <c r="K353" t="s">
        <v>529</v>
      </c>
      <c r="L353" t="s">
        <v>3666</v>
      </c>
      <c r="M353" t="s">
        <v>183</v>
      </c>
      <c r="N353">
        <v>4</v>
      </c>
      <c r="O353">
        <v>3</v>
      </c>
      <c r="P353">
        <v>3</v>
      </c>
      <c r="Q353">
        <v>3</v>
      </c>
      <c r="R353">
        <v>4</v>
      </c>
      <c r="S353">
        <v>3</v>
      </c>
      <c r="T353">
        <v>4</v>
      </c>
    </row>
    <row r="354" spans="1:20" hidden="1" x14ac:dyDescent="0.3">
      <c r="A354">
        <v>352</v>
      </c>
      <c r="B354" t="s">
        <v>20</v>
      </c>
      <c r="C354" t="s">
        <v>2649</v>
      </c>
      <c r="D354" t="s">
        <v>2183</v>
      </c>
      <c r="E354" t="s">
        <v>2184</v>
      </c>
      <c r="F354" t="s">
        <v>186</v>
      </c>
      <c r="G354" t="s">
        <v>125</v>
      </c>
      <c r="H354">
        <v>4</v>
      </c>
      <c r="I354" t="s">
        <v>2185</v>
      </c>
      <c r="J354" t="s">
        <v>2186</v>
      </c>
      <c r="K354" t="s">
        <v>2185</v>
      </c>
      <c r="L354" t="s">
        <v>2187</v>
      </c>
      <c r="M354" t="s">
        <v>183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</row>
    <row r="355" spans="1:20" hidden="1" x14ac:dyDescent="0.3">
      <c r="A355">
        <v>353</v>
      </c>
      <c r="B355" t="s">
        <v>20</v>
      </c>
      <c r="C355" t="s">
        <v>2649</v>
      </c>
      <c r="D355" t="s">
        <v>1036</v>
      </c>
      <c r="E355" t="s">
        <v>1037</v>
      </c>
      <c r="F355" t="s">
        <v>186</v>
      </c>
      <c r="G355" t="s">
        <v>130</v>
      </c>
      <c r="H355">
        <v>5</v>
      </c>
      <c r="I355" t="s">
        <v>1038</v>
      </c>
      <c r="J355" t="s">
        <v>1039</v>
      </c>
      <c r="K355" t="s">
        <v>1038</v>
      </c>
      <c r="L355" t="s">
        <v>1040</v>
      </c>
      <c r="M355" t="s">
        <v>183</v>
      </c>
      <c r="N355">
        <v>4</v>
      </c>
      <c r="O355">
        <v>4</v>
      </c>
      <c r="P355">
        <v>4</v>
      </c>
      <c r="Q355">
        <v>4</v>
      </c>
      <c r="R355">
        <v>3</v>
      </c>
      <c r="S355">
        <v>3</v>
      </c>
      <c r="T355">
        <v>3</v>
      </c>
    </row>
    <row r="356" spans="1:20" hidden="1" x14ac:dyDescent="0.3">
      <c r="A356">
        <v>354</v>
      </c>
      <c r="B356" t="s">
        <v>20</v>
      </c>
      <c r="C356" t="s">
        <v>2649</v>
      </c>
      <c r="D356" t="s">
        <v>1886</v>
      </c>
      <c r="E356" t="s">
        <v>2414</v>
      </c>
      <c r="F356" t="s">
        <v>179</v>
      </c>
      <c r="G356" t="s">
        <v>132</v>
      </c>
      <c r="H356">
        <v>4</v>
      </c>
      <c r="I356" t="s">
        <v>2415</v>
      </c>
      <c r="J356" t="s">
        <v>2416</v>
      </c>
      <c r="K356" t="s">
        <v>2415</v>
      </c>
      <c r="L356" t="s">
        <v>2417</v>
      </c>
      <c r="M356" t="s">
        <v>183</v>
      </c>
      <c r="N356">
        <v>4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</row>
    <row r="357" spans="1:20" hidden="1" x14ac:dyDescent="0.3">
      <c r="A357">
        <v>355</v>
      </c>
      <c r="B357" t="s">
        <v>20</v>
      </c>
      <c r="C357" t="s">
        <v>2649</v>
      </c>
      <c r="D357" t="s">
        <v>2392</v>
      </c>
      <c r="E357" t="s">
        <v>2393</v>
      </c>
      <c r="F357" t="s">
        <v>186</v>
      </c>
      <c r="G357" t="s">
        <v>91</v>
      </c>
      <c r="H357">
        <v>4</v>
      </c>
      <c r="I357" t="s">
        <v>2394</v>
      </c>
      <c r="J357" t="s">
        <v>2395</v>
      </c>
      <c r="K357" t="s">
        <v>2394</v>
      </c>
      <c r="L357" t="s">
        <v>2396</v>
      </c>
      <c r="M357" t="s">
        <v>183</v>
      </c>
      <c r="N357">
        <v>3</v>
      </c>
      <c r="O357">
        <v>2</v>
      </c>
      <c r="P357">
        <v>4</v>
      </c>
      <c r="Q357">
        <v>2</v>
      </c>
      <c r="R357">
        <v>2</v>
      </c>
      <c r="S357">
        <v>2</v>
      </c>
      <c r="T357">
        <v>2</v>
      </c>
    </row>
    <row r="358" spans="1:20" hidden="1" x14ac:dyDescent="0.3">
      <c r="A358">
        <v>356</v>
      </c>
      <c r="B358" t="s">
        <v>23</v>
      </c>
      <c r="C358" t="s">
        <v>2649</v>
      </c>
      <c r="D358" t="s">
        <v>2503</v>
      </c>
      <c r="E358" t="s">
        <v>2504</v>
      </c>
      <c r="F358" t="s">
        <v>179</v>
      </c>
      <c r="G358" t="s">
        <v>132</v>
      </c>
      <c r="H358">
        <v>4</v>
      </c>
      <c r="I358" t="s">
        <v>2505</v>
      </c>
      <c r="J358" t="s">
        <v>2506</v>
      </c>
      <c r="K358" t="s">
        <v>2507</v>
      </c>
      <c r="L358" t="s">
        <v>2508</v>
      </c>
      <c r="M358" t="s">
        <v>183</v>
      </c>
      <c r="N358">
        <v>3</v>
      </c>
      <c r="O358">
        <v>2</v>
      </c>
      <c r="P358">
        <v>3</v>
      </c>
      <c r="Q358">
        <v>2</v>
      </c>
      <c r="R358">
        <v>2</v>
      </c>
      <c r="S358">
        <v>2</v>
      </c>
      <c r="T358">
        <v>2</v>
      </c>
    </row>
    <row r="359" spans="1:20" hidden="1" x14ac:dyDescent="0.3">
      <c r="A359">
        <v>357</v>
      </c>
      <c r="B359" t="s">
        <v>23</v>
      </c>
      <c r="C359" t="s">
        <v>176</v>
      </c>
      <c r="D359" t="s">
        <v>3667</v>
      </c>
      <c r="E359" t="s">
        <v>3668</v>
      </c>
      <c r="F359" t="s">
        <v>186</v>
      </c>
      <c r="G359" t="s">
        <v>118</v>
      </c>
      <c r="H359">
        <v>5</v>
      </c>
      <c r="I359" t="s">
        <v>3669</v>
      </c>
      <c r="J359" t="s">
        <v>3670</v>
      </c>
      <c r="K359" t="s">
        <v>3671</v>
      </c>
      <c r="L359" t="s">
        <v>3672</v>
      </c>
      <c r="N359">
        <v>3</v>
      </c>
      <c r="O359">
        <v>4</v>
      </c>
      <c r="P359">
        <v>3</v>
      </c>
      <c r="Q359">
        <v>3</v>
      </c>
      <c r="R359">
        <v>3</v>
      </c>
      <c r="S359">
        <v>3</v>
      </c>
      <c r="T359">
        <v>4</v>
      </c>
    </row>
    <row r="360" spans="1:20" x14ac:dyDescent="0.3">
      <c r="A360">
        <v>358</v>
      </c>
      <c r="B360" t="s">
        <v>20</v>
      </c>
      <c r="C360" t="s">
        <v>2649</v>
      </c>
      <c r="D360" t="s">
        <v>2586</v>
      </c>
      <c r="E360" t="s">
        <v>2587</v>
      </c>
      <c r="F360" t="s">
        <v>186</v>
      </c>
      <c r="G360" t="s">
        <v>18</v>
      </c>
      <c r="H360">
        <v>6</v>
      </c>
      <c r="I360" t="s">
        <v>2564</v>
      </c>
      <c r="J360" t="s">
        <v>2565</v>
      </c>
      <c r="K360" t="s">
        <v>2564</v>
      </c>
      <c r="L360" t="s">
        <v>2566</v>
      </c>
      <c r="M360" t="s">
        <v>183</v>
      </c>
      <c r="N360">
        <v>5</v>
      </c>
      <c r="O360">
        <v>1</v>
      </c>
      <c r="P360">
        <v>2</v>
      </c>
      <c r="Q360">
        <v>2</v>
      </c>
      <c r="R360">
        <v>2</v>
      </c>
      <c r="S360">
        <v>5</v>
      </c>
      <c r="T360">
        <v>5</v>
      </c>
    </row>
    <row r="361" spans="1:20" hidden="1" x14ac:dyDescent="0.3">
      <c r="A361">
        <v>359</v>
      </c>
      <c r="B361" t="s">
        <v>20</v>
      </c>
      <c r="C361" t="s">
        <v>2649</v>
      </c>
      <c r="D361" t="s">
        <v>1323</v>
      </c>
      <c r="E361" t="s">
        <v>1324</v>
      </c>
      <c r="F361" t="s">
        <v>179</v>
      </c>
      <c r="G361" t="s">
        <v>125</v>
      </c>
      <c r="H361">
        <v>4</v>
      </c>
      <c r="I361" t="s">
        <v>1325</v>
      </c>
      <c r="J361" t="s">
        <v>1326</v>
      </c>
      <c r="K361" t="s">
        <v>1325</v>
      </c>
      <c r="L361" t="s">
        <v>3673</v>
      </c>
      <c r="M361" t="s">
        <v>183</v>
      </c>
      <c r="N361">
        <v>1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3</v>
      </c>
    </row>
    <row r="362" spans="1:20" hidden="1" x14ac:dyDescent="0.3">
      <c r="A362">
        <v>360</v>
      </c>
      <c r="B362" t="s">
        <v>23</v>
      </c>
      <c r="C362" t="s">
        <v>2649</v>
      </c>
      <c r="D362" t="s">
        <v>1483</v>
      </c>
      <c r="E362" t="s">
        <v>1484</v>
      </c>
      <c r="F362" t="s">
        <v>186</v>
      </c>
      <c r="G362" t="s">
        <v>75</v>
      </c>
      <c r="H362">
        <v>4</v>
      </c>
      <c r="I362" t="s">
        <v>1485</v>
      </c>
      <c r="J362" t="s">
        <v>1486</v>
      </c>
      <c r="K362" t="s">
        <v>1485</v>
      </c>
      <c r="L362" t="s">
        <v>1487</v>
      </c>
      <c r="M362" t="s">
        <v>183</v>
      </c>
      <c r="N362">
        <v>2</v>
      </c>
      <c r="O362">
        <v>2</v>
      </c>
      <c r="P362">
        <v>4</v>
      </c>
      <c r="Q362">
        <v>3</v>
      </c>
      <c r="R362">
        <v>1</v>
      </c>
      <c r="S362">
        <v>1</v>
      </c>
      <c r="T362">
        <v>3</v>
      </c>
    </row>
    <row r="363" spans="1:20" hidden="1" x14ac:dyDescent="0.3">
      <c r="A363">
        <v>361</v>
      </c>
      <c r="B363" t="s">
        <v>20</v>
      </c>
      <c r="C363" t="s">
        <v>2649</v>
      </c>
      <c r="D363" t="s">
        <v>2178</v>
      </c>
      <c r="E363" t="s">
        <v>2179</v>
      </c>
      <c r="F363" t="s">
        <v>186</v>
      </c>
      <c r="G363" t="s">
        <v>132</v>
      </c>
      <c r="H363">
        <v>5</v>
      </c>
      <c r="I363" t="s">
        <v>2180</v>
      </c>
      <c r="J363" t="s">
        <v>2181</v>
      </c>
      <c r="K363" t="s">
        <v>2180</v>
      </c>
      <c r="L363" t="s">
        <v>2182</v>
      </c>
      <c r="M363" t="s">
        <v>183</v>
      </c>
      <c r="N363">
        <v>5</v>
      </c>
      <c r="O363">
        <v>1</v>
      </c>
      <c r="P363">
        <v>3</v>
      </c>
      <c r="Q363">
        <v>5</v>
      </c>
      <c r="R363">
        <v>1</v>
      </c>
      <c r="S363">
        <v>1</v>
      </c>
      <c r="T363">
        <v>5</v>
      </c>
    </row>
    <row r="364" spans="1:20" hidden="1" x14ac:dyDescent="0.3">
      <c r="A364">
        <v>362</v>
      </c>
      <c r="B364" t="s">
        <v>20</v>
      </c>
      <c r="C364" t="s">
        <v>2649</v>
      </c>
      <c r="D364" t="s">
        <v>2124</v>
      </c>
      <c r="E364" t="s">
        <v>2125</v>
      </c>
      <c r="F364" t="s">
        <v>186</v>
      </c>
      <c r="G364" t="s">
        <v>91</v>
      </c>
      <c r="H364">
        <v>4</v>
      </c>
      <c r="I364" t="s">
        <v>2126</v>
      </c>
      <c r="J364" t="s">
        <v>2127</v>
      </c>
      <c r="K364" t="s">
        <v>2126</v>
      </c>
      <c r="L364" t="s">
        <v>2128</v>
      </c>
      <c r="M364" t="s">
        <v>183</v>
      </c>
      <c r="N364">
        <v>3</v>
      </c>
      <c r="O364">
        <v>4</v>
      </c>
      <c r="P364">
        <v>2</v>
      </c>
      <c r="Q364">
        <v>4</v>
      </c>
      <c r="R364">
        <v>2</v>
      </c>
      <c r="S364">
        <v>2</v>
      </c>
      <c r="T364">
        <v>4</v>
      </c>
    </row>
    <row r="365" spans="1:20" hidden="1" x14ac:dyDescent="0.3">
      <c r="A365">
        <v>363</v>
      </c>
      <c r="B365" t="s">
        <v>20</v>
      </c>
      <c r="C365" t="s">
        <v>176</v>
      </c>
      <c r="D365" t="s">
        <v>3674</v>
      </c>
      <c r="E365" t="s">
        <v>3675</v>
      </c>
      <c r="F365" t="s">
        <v>179</v>
      </c>
      <c r="G365" t="s">
        <v>124</v>
      </c>
      <c r="H365">
        <v>4</v>
      </c>
      <c r="I365" t="s">
        <v>3676</v>
      </c>
      <c r="J365" t="s">
        <v>3658</v>
      </c>
      <c r="K365" t="s">
        <v>3676</v>
      </c>
      <c r="L365" t="s">
        <v>3677</v>
      </c>
      <c r="M365" t="s">
        <v>183</v>
      </c>
      <c r="N365">
        <v>1</v>
      </c>
      <c r="O365">
        <v>4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hidden="1" x14ac:dyDescent="0.3">
      <c r="A366">
        <v>364</v>
      </c>
      <c r="B366" t="s">
        <v>20</v>
      </c>
      <c r="C366" t="s">
        <v>176</v>
      </c>
      <c r="D366" t="s">
        <v>3678</v>
      </c>
      <c r="E366" t="s">
        <v>3679</v>
      </c>
      <c r="F366" t="s">
        <v>179</v>
      </c>
      <c r="G366" t="s">
        <v>116</v>
      </c>
      <c r="H366">
        <v>5</v>
      </c>
      <c r="I366" t="s">
        <v>3680</v>
      </c>
      <c r="J366" t="s">
        <v>1968</v>
      </c>
      <c r="K366" t="s">
        <v>3680</v>
      </c>
      <c r="L366" t="s">
        <v>3681</v>
      </c>
      <c r="M366" t="s">
        <v>183</v>
      </c>
      <c r="N366">
        <v>3</v>
      </c>
      <c r="O366">
        <v>1</v>
      </c>
      <c r="P366">
        <v>3</v>
      </c>
      <c r="Q366">
        <v>1</v>
      </c>
      <c r="R366">
        <v>1</v>
      </c>
      <c r="S366">
        <v>1</v>
      </c>
      <c r="T366">
        <v>1</v>
      </c>
    </row>
    <row r="367" spans="1:20" hidden="1" x14ac:dyDescent="0.3">
      <c r="A367">
        <v>365</v>
      </c>
      <c r="B367" t="s">
        <v>23</v>
      </c>
      <c r="C367" t="s">
        <v>2649</v>
      </c>
      <c r="D367" t="s">
        <v>2440</v>
      </c>
      <c r="E367" t="s">
        <v>2441</v>
      </c>
      <c r="F367" t="s">
        <v>179</v>
      </c>
      <c r="G367" t="s">
        <v>122</v>
      </c>
      <c r="H367">
        <v>4</v>
      </c>
      <c r="I367" t="s">
        <v>2442</v>
      </c>
      <c r="J367" t="s">
        <v>2443</v>
      </c>
      <c r="K367" t="s">
        <v>2444</v>
      </c>
      <c r="L367" t="s">
        <v>2445</v>
      </c>
      <c r="M367" t="s">
        <v>183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hidden="1" x14ac:dyDescent="0.3">
      <c r="A368">
        <v>366</v>
      </c>
      <c r="B368" t="s">
        <v>20</v>
      </c>
      <c r="C368" t="s">
        <v>176</v>
      </c>
      <c r="D368" t="s">
        <v>555</v>
      </c>
      <c r="E368" t="s">
        <v>3682</v>
      </c>
      <c r="F368" t="s">
        <v>186</v>
      </c>
      <c r="G368" t="s">
        <v>130</v>
      </c>
      <c r="H368">
        <v>4</v>
      </c>
      <c r="I368" t="s">
        <v>3683</v>
      </c>
      <c r="J368" t="s">
        <v>3684</v>
      </c>
      <c r="K368" t="s">
        <v>3685</v>
      </c>
      <c r="L368" t="s">
        <v>3686</v>
      </c>
      <c r="M368" t="s">
        <v>183</v>
      </c>
      <c r="N368">
        <v>4</v>
      </c>
      <c r="O368">
        <v>5</v>
      </c>
      <c r="P368">
        <v>3</v>
      </c>
      <c r="Q368">
        <v>2</v>
      </c>
      <c r="R368">
        <v>2</v>
      </c>
      <c r="S368">
        <v>3</v>
      </c>
      <c r="T368">
        <v>2</v>
      </c>
    </row>
    <row r="369" spans="1:20" hidden="1" x14ac:dyDescent="0.3">
      <c r="A369">
        <v>367</v>
      </c>
      <c r="B369" t="s">
        <v>20</v>
      </c>
      <c r="C369" t="s">
        <v>2649</v>
      </c>
      <c r="D369" t="s">
        <v>2020</v>
      </c>
      <c r="E369" t="s">
        <v>2021</v>
      </c>
      <c r="F369" t="s">
        <v>179</v>
      </c>
      <c r="G369" t="s">
        <v>60</v>
      </c>
      <c r="H369">
        <v>4</v>
      </c>
      <c r="I369" t="s">
        <v>2022</v>
      </c>
      <c r="J369" t="s">
        <v>963</v>
      </c>
      <c r="K369" t="s">
        <v>2023</v>
      </c>
      <c r="L369" t="s">
        <v>2024</v>
      </c>
      <c r="M369" t="s">
        <v>183</v>
      </c>
      <c r="N369">
        <v>3</v>
      </c>
      <c r="O369">
        <v>1</v>
      </c>
      <c r="P369">
        <v>2</v>
      </c>
      <c r="Q369">
        <v>1</v>
      </c>
      <c r="R369">
        <v>1</v>
      </c>
      <c r="S369">
        <v>1</v>
      </c>
      <c r="T369">
        <v>1</v>
      </c>
    </row>
    <row r="370" spans="1:20" x14ac:dyDescent="0.3">
      <c r="A370">
        <v>368</v>
      </c>
      <c r="B370" t="s">
        <v>20</v>
      </c>
      <c r="C370" t="s">
        <v>2649</v>
      </c>
      <c r="D370" t="s">
        <v>2102</v>
      </c>
      <c r="E370" t="s">
        <v>2103</v>
      </c>
      <c r="F370" t="s">
        <v>186</v>
      </c>
      <c r="G370" t="s">
        <v>18</v>
      </c>
      <c r="H370">
        <v>6</v>
      </c>
      <c r="I370" t="s">
        <v>2104</v>
      </c>
      <c r="J370" t="s">
        <v>2105</v>
      </c>
      <c r="K370" t="s">
        <v>2106</v>
      </c>
      <c r="L370" t="s">
        <v>2107</v>
      </c>
      <c r="M370" t="s">
        <v>183</v>
      </c>
      <c r="N370">
        <v>4</v>
      </c>
      <c r="O370">
        <v>1</v>
      </c>
      <c r="P370">
        <v>3</v>
      </c>
      <c r="Q370">
        <v>3</v>
      </c>
      <c r="R370">
        <v>3</v>
      </c>
      <c r="S370">
        <v>3</v>
      </c>
      <c r="T370">
        <v>4</v>
      </c>
    </row>
    <row r="371" spans="1:20" x14ac:dyDescent="0.3">
      <c r="A371">
        <v>369</v>
      </c>
      <c r="B371" t="s">
        <v>23</v>
      </c>
      <c r="C371" t="s">
        <v>2649</v>
      </c>
      <c r="D371" t="s">
        <v>1377</v>
      </c>
      <c r="E371" t="s">
        <v>1378</v>
      </c>
      <c r="F371" t="s">
        <v>186</v>
      </c>
      <c r="G371" t="s">
        <v>120</v>
      </c>
      <c r="H371">
        <v>6</v>
      </c>
      <c r="I371" t="s">
        <v>1379</v>
      </c>
      <c r="J371" t="s">
        <v>1380</v>
      </c>
      <c r="K371" t="s">
        <v>1381</v>
      </c>
      <c r="L371" t="s">
        <v>1382</v>
      </c>
      <c r="M371" t="s">
        <v>183</v>
      </c>
      <c r="N371">
        <v>4</v>
      </c>
      <c r="O371">
        <v>5</v>
      </c>
      <c r="P371">
        <v>4</v>
      </c>
      <c r="Q371">
        <v>5</v>
      </c>
      <c r="R371">
        <v>2</v>
      </c>
      <c r="S371">
        <v>2</v>
      </c>
      <c r="T371">
        <v>5</v>
      </c>
    </row>
    <row r="372" spans="1:20" hidden="1" x14ac:dyDescent="0.3">
      <c r="A372">
        <v>370</v>
      </c>
      <c r="B372" t="s">
        <v>20</v>
      </c>
      <c r="C372" t="s">
        <v>2649</v>
      </c>
      <c r="D372" t="s">
        <v>1838</v>
      </c>
      <c r="E372" t="s">
        <v>1839</v>
      </c>
      <c r="F372" t="s">
        <v>179</v>
      </c>
      <c r="G372" t="s">
        <v>79</v>
      </c>
      <c r="H372">
        <v>5</v>
      </c>
      <c r="I372" t="s">
        <v>1840</v>
      </c>
      <c r="J372" t="s">
        <v>1841</v>
      </c>
      <c r="K372" t="s">
        <v>1842</v>
      </c>
      <c r="L372" t="s">
        <v>3687</v>
      </c>
      <c r="M372" t="s">
        <v>183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</row>
    <row r="373" spans="1:20" hidden="1" x14ac:dyDescent="0.3">
      <c r="A373">
        <v>371</v>
      </c>
      <c r="B373" t="s">
        <v>23</v>
      </c>
      <c r="C373" t="s">
        <v>176</v>
      </c>
      <c r="D373" t="s">
        <v>997</v>
      </c>
      <c r="E373" t="s">
        <v>3688</v>
      </c>
      <c r="F373" t="s">
        <v>186</v>
      </c>
      <c r="G373" t="s">
        <v>3342</v>
      </c>
      <c r="H373">
        <v>4</v>
      </c>
      <c r="I373" t="s">
        <v>3689</v>
      </c>
      <c r="J373" t="s">
        <v>3690</v>
      </c>
      <c r="K373" t="s">
        <v>3689</v>
      </c>
      <c r="L373" t="s">
        <v>3691</v>
      </c>
      <c r="M373" t="s">
        <v>183</v>
      </c>
      <c r="N373">
        <v>4</v>
      </c>
      <c r="O373">
        <v>3</v>
      </c>
      <c r="P373">
        <v>3</v>
      </c>
      <c r="Q373">
        <v>2</v>
      </c>
      <c r="R373">
        <v>2</v>
      </c>
      <c r="S373">
        <v>2</v>
      </c>
      <c r="T373">
        <v>3</v>
      </c>
    </row>
    <row r="374" spans="1:20" x14ac:dyDescent="0.3">
      <c r="A374">
        <v>372</v>
      </c>
      <c r="B374" t="s">
        <v>23</v>
      </c>
      <c r="C374" t="s">
        <v>176</v>
      </c>
      <c r="D374" t="s">
        <v>3692</v>
      </c>
      <c r="E374" t="s">
        <v>3693</v>
      </c>
      <c r="F374" t="s">
        <v>186</v>
      </c>
      <c r="G374" t="s">
        <v>3</v>
      </c>
      <c r="H374">
        <v>6</v>
      </c>
      <c r="I374" t="s">
        <v>3694</v>
      </c>
      <c r="J374" t="s">
        <v>3695</v>
      </c>
      <c r="K374" t="s">
        <v>3696</v>
      </c>
      <c r="L374" t="s">
        <v>3697</v>
      </c>
      <c r="M374" t="s">
        <v>183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2</v>
      </c>
      <c r="T374">
        <v>3</v>
      </c>
    </row>
    <row r="375" spans="1:20" hidden="1" x14ac:dyDescent="0.3">
      <c r="A375">
        <v>373</v>
      </c>
      <c r="B375" t="s">
        <v>20</v>
      </c>
      <c r="C375" t="s">
        <v>2649</v>
      </c>
      <c r="D375" t="s">
        <v>1571</v>
      </c>
      <c r="E375" t="s">
        <v>1572</v>
      </c>
      <c r="F375" t="s">
        <v>179</v>
      </c>
      <c r="G375" t="s">
        <v>124</v>
      </c>
      <c r="H375">
        <v>4</v>
      </c>
      <c r="I375" t="s">
        <v>1573</v>
      </c>
      <c r="J375" t="s">
        <v>1574</v>
      </c>
      <c r="K375" t="s">
        <v>1573</v>
      </c>
      <c r="L375" t="s">
        <v>3698</v>
      </c>
      <c r="M375" t="s">
        <v>183</v>
      </c>
      <c r="N375">
        <v>3</v>
      </c>
      <c r="O375">
        <v>1</v>
      </c>
      <c r="P375">
        <v>2</v>
      </c>
      <c r="Q375">
        <v>2</v>
      </c>
      <c r="R375">
        <v>1</v>
      </c>
      <c r="S375">
        <v>1</v>
      </c>
      <c r="T375">
        <v>2</v>
      </c>
    </row>
    <row r="376" spans="1:20" hidden="1" x14ac:dyDescent="0.3">
      <c r="A376">
        <v>374</v>
      </c>
      <c r="B376" t="s">
        <v>20</v>
      </c>
      <c r="C376" t="s">
        <v>176</v>
      </c>
      <c r="D376" t="s">
        <v>3699</v>
      </c>
      <c r="E376" t="s">
        <v>3700</v>
      </c>
      <c r="F376" t="s">
        <v>179</v>
      </c>
      <c r="G376" t="s">
        <v>111</v>
      </c>
      <c r="H376">
        <v>4</v>
      </c>
      <c r="I376" t="s">
        <v>3701</v>
      </c>
      <c r="J376" t="s">
        <v>3702</v>
      </c>
      <c r="K376" t="s">
        <v>3703</v>
      </c>
      <c r="L376" t="s">
        <v>3704</v>
      </c>
      <c r="M376" t="s">
        <v>183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hidden="1" x14ac:dyDescent="0.3">
      <c r="A377">
        <v>375</v>
      </c>
      <c r="B377" t="s">
        <v>20</v>
      </c>
      <c r="C377" t="s">
        <v>2649</v>
      </c>
      <c r="D377" t="s">
        <v>1896</v>
      </c>
      <c r="E377" t="s">
        <v>1897</v>
      </c>
      <c r="F377" t="s">
        <v>186</v>
      </c>
      <c r="G377" t="s">
        <v>85</v>
      </c>
      <c r="H377">
        <v>5</v>
      </c>
      <c r="I377" t="s">
        <v>1898</v>
      </c>
      <c r="J377" t="s">
        <v>1899</v>
      </c>
      <c r="K377" t="s">
        <v>1898</v>
      </c>
      <c r="L377" t="s">
        <v>1900</v>
      </c>
      <c r="M377" t="s">
        <v>183</v>
      </c>
      <c r="N377">
        <v>5</v>
      </c>
      <c r="O377">
        <v>5</v>
      </c>
      <c r="P377">
        <v>4</v>
      </c>
      <c r="Q377">
        <v>5</v>
      </c>
      <c r="R377">
        <v>4</v>
      </c>
      <c r="S377">
        <v>3</v>
      </c>
      <c r="T377">
        <v>4</v>
      </c>
    </row>
    <row r="378" spans="1:20" hidden="1" x14ac:dyDescent="0.3">
      <c r="A378">
        <v>376</v>
      </c>
      <c r="B378" t="s">
        <v>20</v>
      </c>
      <c r="C378" t="s">
        <v>2649</v>
      </c>
      <c r="D378" t="s">
        <v>1167</v>
      </c>
      <c r="E378" t="s">
        <v>1168</v>
      </c>
      <c r="F378" t="s">
        <v>186</v>
      </c>
      <c r="G378" t="s">
        <v>1169</v>
      </c>
      <c r="H378">
        <v>5</v>
      </c>
      <c r="I378" t="s">
        <v>1170</v>
      </c>
      <c r="J378" t="s">
        <v>1171</v>
      </c>
      <c r="K378" t="s">
        <v>1172</v>
      </c>
      <c r="L378" t="s">
        <v>1173</v>
      </c>
      <c r="M378" t="s">
        <v>183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</row>
  </sheetData>
  <autoFilter ref="A2:T378" xr:uid="{00000000-0001-0000-0400-000000000000}">
    <filterColumn colId="7">
      <filters>
        <filter val="6"/>
      </filters>
    </filterColumn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T370"/>
  <sheetViews>
    <sheetView tabSelected="1" topLeftCell="A97" workbookViewId="0">
      <selection activeCell="W157" sqref="W157"/>
    </sheetView>
  </sheetViews>
  <sheetFormatPr defaultRowHeight="16.5" x14ac:dyDescent="0.3"/>
  <sheetData>
    <row r="1" spans="1:20" x14ac:dyDescent="0.3">
      <c r="A1" t="s">
        <v>3705</v>
      </c>
    </row>
    <row r="2" spans="1:20" x14ac:dyDescent="0.3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146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</row>
    <row r="3" spans="1:20" hidden="1" x14ac:dyDescent="0.3">
      <c r="A3">
        <v>1</v>
      </c>
      <c r="B3" t="s">
        <v>23</v>
      </c>
      <c r="C3" t="s">
        <v>3706</v>
      </c>
      <c r="D3" t="s">
        <v>528</v>
      </c>
      <c r="E3">
        <v>9601068</v>
      </c>
      <c r="F3" t="s">
        <v>186</v>
      </c>
      <c r="G3" t="s">
        <v>118</v>
      </c>
      <c r="H3">
        <v>4</v>
      </c>
      <c r="I3" t="s">
        <v>529</v>
      </c>
      <c r="J3" t="s">
        <v>530</v>
      </c>
      <c r="K3" t="s">
        <v>529</v>
      </c>
      <c r="L3" t="s">
        <v>531</v>
      </c>
      <c r="M3" t="s">
        <v>183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hidden="1" x14ac:dyDescent="0.3">
      <c r="A4">
        <v>2</v>
      </c>
      <c r="B4" t="s">
        <v>20</v>
      </c>
      <c r="C4" t="s">
        <v>2649</v>
      </c>
      <c r="D4" t="s">
        <v>849</v>
      </c>
      <c r="E4" t="s">
        <v>850</v>
      </c>
      <c r="F4" t="s">
        <v>186</v>
      </c>
      <c r="G4" t="s">
        <v>125</v>
      </c>
      <c r="H4">
        <v>5</v>
      </c>
      <c r="I4" t="s">
        <v>851</v>
      </c>
      <c r="J4" t="s">
        <v>852</v>
      </c>
      <c r="K4" t="s">
        <v>851</v>
      </c>
      <c r="L4" t="s">
        <v>853</v>
      </c>
      <c r="M4" t="s">
        <v>183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hidden="1" x14ac:dyDescent="0.3">
      <c r="A5">
        <v>3</v>
      </c>
      <c r="B5" t="s">
        <v>20</v>
      </c>
      <c r="C5" t="s">
        <v>3706</v>
      </c>
      <c r="D5" t="s">
        <v>1778</v>
      </c>
      <c r="E5" t="s">
        <v>1779</v>
      </c>
      <c r="F5" t="s">
        <v>179</v>
      </c>
      <c r="G5" t="s">
        <v>111</v>
      </c>
      <c r="H5">
        <v>4</v>
      </c>
      <c r="I5" t="s">
        <v>1780</v>
      </c>
      <c r="J5" t="s">
        <v>1781</v>
      </c>
      <c r="K5" t="s">
        <v>1780</v>
      </c>
      <c r="L5" t="s">
        <v>3347</v>
      </c>
      <c r="M5" t="s">
        <v>183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3">
      <c r="A6">
        <v>4</v>
      </c>
      <c r="B6" t="s">
        <v>23</v>
      </c>
      <c r="C6" t="s">
        <v>2649</v>
      </c>
      <c r="D6" t="s">
        <v>2896</v>
      </c>
      <c r="E6" t="s">
        <v>2897</v>
      </c>
      <c r="F6" t="s">
        <v>179</v>
      </c>
      <c r="G6" t="s">
        <v>2819</v>
      </c>
      <c r="H6">
        <v>6</v>
      </c>
      <c r="I6" t="s">
        <v>2898</v>
      </c>
      <c r="J6" t="s">
        <v>2821</v>
      </c>
      <c r="K6" t="s">
        <v>2822</v>
      </c>
      <c r="L6" t="s">
        <v>2823</v>
      </c>
      <c r="M6" t="s">
        <v>183</v>
      </c>
      <c r="N6">
        <v>2</v>
      </c>
      <c r="O6">
        <v>5</v>
      </c>
      <c r="P6">
        <v>5</v>
      </c>
      <c r="Q6">
        <v>4</v>
      </c>
      <c r="R6">
        <v>2</v>
      </c>
      <c r="S6">
        <v>2</v>
      </c>
      <c r="T6">
        <v>5</v>
      </c>
    </row>
    <row r="7" spans="1:20" hidden="1" x14ac:dyDescent="0.3">
      <c r="A7">
        <v>5</v>
      </c>
      <c r="B7" t="s">
        <v>20</v>
      </c>
      <c r="C7" t="s">
        <v>2649</v>
      </c>
      <c r="D7" t="s">
        <v>2817</v>
      </c>
      <c r="E7" t="s">
        <v>2818</v>
      </c>
      <c r="F7" t="s">
        <v>179</v>
      </c>
      <c r="G7" t="s">
        <v>2819</v>
      </c>
      <c r="H7">
        <v>4</v>
      </c>
      <c r="I7" t="s">
        <v>2820</v>
      </c>
      <c r="J7" t="s">
        <v>2821</v>
      </c>
      <c r="K7" t="s">
        <v>2822</v>
      </c>
      <c r="L7" t="s">
        <v>2823</v>
      </c>
      <c r="M7" t="s">
        <v>183</v>
      </c>
      <c r="N7">
        <v>1</v>
      </c>
      <c r="O7">
        <v>4</v>
      </c>
      <c r="P7">
        <v>4</v>
      </c>
      <c r="Q7">
        <v>2</v>
      </c>
      <c r="R7">
        <v>2</v>
      </c>
      <c r="S7">
        <v>3</v>
      </c>
      <c r="T7">
        <v>4</v>
      </c>
    </row>
    <row r="8" spans="1:20" hidden="1" x14ac:dyDescent="0.3">
      <c r="A8">
        <v>6</v>
      </c>
      <c r="B8" t="s">
        <v>20</v>
      </c>
      <c r="C8" t="s">
        <v>2649</v>
      </c>
      <c r="D8" t="s">
        <v>555</v>
      </c>
      <c r="E8" t="s">
        <v>3682</v>
      </c>
      <c r="F8" t="s">
        <v>186</v>
      </c>
      <c r="G8" t="s">
        <v>130</v>
      </c>
      <c r="H8">
        <v>4</v>
      </c>
      <c r="I8" t="s">
        <v>3683</v>
      </c>
      <c r="J8" t="s">
        <v>3684</v>
      </c>
      <c r="K8" t="s">
        <v>3685</v>
      </c>
      <c r="L8" t="s">
        <v>3686</v>
      </c>
      <c r="M8" t="s">
        <v>183</v>
      </c>
      <c r="N8">
        <v>1</v>
      </c>
      <c r="O8">
        <v>3</v>
      </c>
      <c r="P8">
        <v>3</v>
      </c>
      <c r="Q8">
        <v>1</v>
      </c>
      <c r="R8">
        <v>1</v>
      </c>
      <c r="S8">
        <v>1</v>
      </c>
      <c r="T8">
        <v>1</v>
      </c>
    </row>
    <row r="9" spans="1:20" hidden="1" x14ac:dyDescent="0.3">
      <c r="A9">
        <v>7</v>
      </c>
      <c r="B9" t="s">
        <v>20</v>
      </c>
      <c r="C9" t="s">
        <v>176</v>
      </c>
      <c r="D9" t="s">
        <v>3707</v>
      </c>
      <c r="E9" t="s">
        <v>3708</v>
      </c>
      <c r="F9" t="s">
        <v>186</v>
      </c>
      <c r="G9" t="s">
        <v>111</v>
      </c>
      <c r="H9">
        <v>5</v>
      </c>
      <c r="I9" t="s">
        <v>3709</v>
      </c>
      <c r="J9" t="s">
        <v>3710</v>
      </c>
      <c r="K9" t="s">
        <v>3711</v>
      </c>
      <c r="L9" t="s">
        <v>3712</v>
      </c>
      <c r="M9" t="s">
        <v>183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hidden="1" x14ac:dyDescent="0.3">
      <c r="A10">
        <v>8</v>
      </c>
      <c r="B10" t="s">
        <v>23</v>
      </c>
      <c r="C10" t="s">
        <v>3706</v>
      </c>
      <c r="D10" t="s">
        <v>2588</v>
      </c>
      <c r="E10" t="s">
        <v>2589</v>
      </c>
      <c r="F10" t="s">
        <v>186</v>
      </c>
      <c r="G10" t="s">
        <v>108</v>
      </c>
      <c r="H10">
        <v>4</v>
      </c>
      <c r="I10" t="s">
        <v>2590</v>
      </c>
      <c r="J10" t="s">
        <v>2167</v>
      </c>
      <c r="K10" t="s">
        <v>2590</v>
      </c>
      <c r="L10" t="s">
        <v>2591</v>
      </c>
      <c r="M10" t="s">
        <v>183</v>
      </c>
      <c r="N10">
        <v>1</v>
      </c>
      <c r="O10">
        <v>3</v>
      </c>
      <c r="P10">
        <v>3</v>
      </c>
      <c r="Q10">
        <v>3</v>
      </c>
      <c r="R10">
        <v>1</v>
      </c>
      <c r="S10">
        <v>1</v>
      </c>
      <c r="T10">
        <v>3</v>
      </c>
    </row>
    <row r="11" spans="1:20" hidden="1" x14ac:dyDescent="0.3">
      <c r="A11">
        <v>9</v>
      </c>
      <c r="B11" t="s">
        <v>20</v>
      </c>
      <c r="C11" t="s">
        <v>176</v>
      </c>
      <c r="D11" t="s">
        <v>3713</v>
      </c>
      <c r="E11" t="s">
        <v>3714</v>
      </c>
      <c r="F11" t="s">
        <v>179</v>
      </c>
      <c r="G11" t="s">
        <v>3715</v>
      </c>
      <c r="H11">
        <v>4</v>
      </c>
      <c r="I11" t="s">
        <v>3716</v>
      </c>
      <c r="J11" t="s">
        <v>1645</v>
      </c>
      <c r="K11" t="s">
        <v>3716</v>
      </c>
      <c r="L11" t="s">
        <v>3717</v>
      </c>
      <c r="M11" t="s">
        <v>183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hidden="1" x14ac:dyDescent="0.3">
      <c r="A12">
        <v>10</v>
      </c>
      <c r="B12" t="s">
        <v>23</v>
      </c>
      <c r="C12" t="s">
        <v>2649</v>
      </c>
      <c r="D12" t="s">
        <v>263</v>
      </c>
      <c r="E12" t="s">
        <v>264</v>
      </c>
      <c r="F12" t="s">
        <v>186</v>
      </c>
      <c r="G12" t="s">
        <v>121</v>
      </c>
      <c r="H12">
        <v>4</v>
      </c>
      <c r="I12" t="s">
        <v>265</v>
      </c>
      <c r="J12" t="s">
        <v>266</v>
      </c>
      <c r="K12" t="s">
        <v>265</v>
      </c>
      <c r="L12" t="s">
        <v>267</v>
      </c>
      <c r="M12" t="s">
        <v>183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hidden="1" x14ac:dyDescent="0.3">
      <c r="A13">
        <v>11</v>
      </c>
      <c r="B13" t="s">
        <v>23</v>
      </c>
      <c r="C13" t="s">
        <v>2649</v>
      </c>
      <c r="D13" t="s">
        <v>363</v>
      </c>
      <c r="E13" t="s">
        <v>364</v>
      </c>
      <c r="F13" t="s">
        <v>179</v>
      </c>
      <c r="G13" t="s">
        <v>38</v>
      </c>
      <c r="H13">
        <v>4</v>
      </c>
      <c r="I13" t="s">
        <v>365</v>
      </c>
      <c r="J13" t="s">
        <v>366</v>
      </c>
      <c r="K13" t="s">
        <v>365</v>
      </c>
      <c r="L13" t="s">
        <v>367</v>
      </c>
      <c r="M13" t="s">
        <v>183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hidden="1" x14ac:dyDescent="0.3">
      <c r="A14">
        <v>12</v>
      </c>
      <c r="B14" t="s">
        <v>20</v>
      </c>
      <c r="C14" t="s">
        <v>3706</v>
      </c>
      <c r="D14" t="s">
        <v>1896</v>
      </c>
      <c r="E14" t="s">
        <v>1897</v>
      </c>
      <c r="F14" t="s">
        <v>186</v>
      </c>
      <c r="G14" t="s">
        <v>85</v>
      </c>
      <c r="H14">
        <v>5</v>
      </c>
      <c r="I14" t="s">
        <v>1898</v>
      </c>
      <c r="J14" t="s">
        <v>1899</v>
      </c>
      <c r="K14" t="s">
        <v>1898</v>
      </c>
      <c r="L14" t="s">
        <v>1900</v>
      </c>
      <c r="M14" t="s">
        <v>183</v>
      </c>
      <c r="N14">
        <v>5</v>
      </c>
      <c r="O14">
        <v>5</v>
      </c>
      <c r="P14">
        <v>5</v>
      </c>
      <c r="Q14">
        <v>5</v>
      </c>
      <c r="R14">
        <v>4</v>
      </c>
      <c r="S14">
        <v>4</v>
      </c>
      <c r="T14">
        <v>5</v>
      </c>
    </row>
    <row r="15" spans="1:20" hidden="1" x14ac:dyDescent="0.3">
      <c r="A15">
        <v>13</v>
      </c>
      <c r="B15" t="s">
        <v>23</v>
      </c>
      <c r="C15" t="s">
        <v>2649</v>
      </c>
      <c r="D15" t="s">
        <v>593</v>
      </c>
      <c r="E15" t="s">
        <v>594</v>
      </c>
      <c r="F15" t="s">
        <v>179</v>
      </c>
      <c r="G15" t="s">
        <v>115</v>
      </c>
      <c r="H15">
        <v>4</v>
      </c>
      <c r="I15" t="s">
        <v>595</v>
      </c>
      <c r="J15" t="s">
        <v>596</v>
      </c>
      <c r="K15" t="s">
        <v>595</v>
      </c>
      <c r="L15" t="s">
        <v>597</v>
      </c>
      <c r="M15" t="s">
        <v>183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hidden="1" x14ac:dyDescent="0.3">
      <c r="A16">
        <v>14</v>
      </c>
      <c r="B16" t="s">
        <v>23</v>
      </c>
      <c r="C16" t="s">
        <v>2649</v>
      </c>
      <c r="D16" t="s">
        <v>540</v>
      </c>
      <c r="E16" t="s">
        <v>541</v>
      </c>
      <c r="F16" t="s">
        <v>186</v>
      </c>
      <c r="G16" t="s">
        <v>126</v>
      </c>
      <c r="H16">
        <v>4</v>
      </c>
      <c r="I16" t="s">
        <v>542</v>
      </c>
      <c r="J16" t="s">
        <v>496</v>
      </c>
      <c r="K16" t="s">
        <v>542</v>
      </c>
      <c r="L16" t="s">
        <v>543</v>
      </c>
      <c r="M16" t="s">
        <v>183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hidden="1" x14ac:dyDescent="0.3">
      <c r="A17">
        <v>15</v>
      </c>
      <c r="B17" t="s">
        <v>23</v>
      </c>
      <c r="C17" t="s">
        <v>2649</v>
      </c>
      <c r="D17" t="s">
        <v>710</v>
      </c>
      <c r="E17" t="s">
        <v>711</v>
      </c>
      <c r="F17" t="s">
        <v>179</v>
      </c>
      <c r="G17" t="s">
        <v>64</v>
      </c>
      <c r="H17">
        <v>4</v>
      </c>
      <c r="I17" t="s">
        <v>712</v>
      </c>
      <c r="J17" t="s">
        <v>713</v>
      </c>
      <c r="K17" t="s">
        <v>712</v>
      </c>
      <c r="L17" t="s">
        <v>714</v>
      </c>
      <c r="M17" t="s">
        <v>183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">
      <c r="A18">
        <v>16</v>
      </c>
      <c r="B18" t="s">
        <v>23</v>
      </c>
      <c r="C18" t="s">
        <v>2649</v>
      </c>
      <c r="D18" t="s">
        <v>935</v>
      </c>
      <c r="E18" t="s">
        <v>936</v>
      </c>
      <c r="F18" t="s">
        <v>179</v>
      </c>
      <c r="G18" t="s">
        <v>937</v>
      </c>
      <c r="H18">
        <v>6</v>
      </c>
      <c r="I18" t="s">
        <v>938</v>
      </c>
      <c r="J18" t="s">
        <v>939</v>
      </c>
      <c r="K18" t="s">
        <v>940</v>
      </c>
      <c r="L18" t="s">
        <v>941</v>
      </c>
      <c r="M18" t="s">
        <v>183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hidden="1" x14ac:dyDescent="0.3">
      <c r="A19">
        <v>17</v>
      </c>
      <c r="B19" t="s">
        <v>23</v>
      </c>
      <c r="C19" t="s">
        <v>2649</v>
      </c>
      <c r="D19" t="s">
        <v>379</v>
      </c>
      <c r="E19" t="s">
        <v>380</v>
      </c>
      <c r="F19" t="s">
        <v>186</v>
      </c>
      <c r="G19" t="s">
        <v>133</v>
      </c>
      <c r="H19">
        <v>4</v>
      </c>
      <c r="I19" t="s">
        <v>381</v>
      </c>
      <c r="J19" t="s">
        <v>382</v>
      </c>
      <c r="K19" t="s">
        <v>381</v>
      </c>
      <c r="L19" t="s">
        <v>383</v>
      </c>
      <c r="M19" t="s">
        <v>183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>
        <v>18</v>
      </c>
      <c r="B20" t="s">
        <v>23</v>
      </c>
      <c r="C20" t="s">
        <v>2649</v>
      </c>
      <c r="D20" t="s">
        <v>484</v>
      </c>
      <c r="E20" t="s">
        <v>579</v>
      </c>
      <c r="F20" t="s">
        <v>186</v>
      </c>
      <c r="G20" t="s">
        <v>36</v>
      </c>
      <c r="H20">
        <v>6</v>
      </c>
      <c r="I20" t="s">
        <v>580</v>
      </c>
      <c r="J20" t="s">
        <v>581</v>
      </c>
      <c r="K20" t="s">
        <v>580</v>
      </c>
      <c r="L20" t="s">
        <v>582</v>
      </c>
      <c r="M20" t="s">
        <v>183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hidden="1" x14ac:dyDescent="0.3">
      <c r="A21">
        <v>19</v>
      </c>
      <c r="B21" t="s">
        <v>23</v>
      </c>
      <c r="C21" t="s">
        <v>2649</v>
      </c>
      <c r="D21" t="s">
        <v>574</v>
      </c>
      <c r="E21" t="s">
        <v>575</v>
      </c>
      <c r="F21" t="s">
        <v>179</v>
      </c>
      <c r="G21" t="s">
        <v>126</v>
      </c>
      <c r="H21">
        <v>4</v>
      </c>
      <c r="I21" t="s">
        <v>576</v>
      </c>
      <c r="J21" t="s">
        <v>577</v>
      </c>
      <c r="K21" t="s">
        <v>576</v>
      </c>
      <c r="L21" t="s">
        <v>578</v>
      </c>
      <c r="M21" t="s">
        <v>183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>
        <v>20</v>
      </c>
      <c r="B22" t="s">
        <v>23</v>
      </c>
      <c r="C22" t="s">
        <v>2649</v>
      </c>
      <c r="D22" t="s">
        <v>614</v>
      </c>
      <c r="E22" t="s">
        <v>615</v>
      </c>
      <c r="F22" t="s">
        <v>186</v>
      </c>
      <c r="G22" t="s">
        <v>36</v>
      </c>
      <c r="H22">
        <v>6</v>
      </c>
      <c r="I22" t="s">
        <v>616</v>
      </c>
      <c r="J22" t="s">
        <v>617</v>
      </c>
      <c r="K22" t="s">
        <v>616</v>
      </c>
      <c r="L22" t="s">
        <v>618</v>
      </c>
      <c r="M22" t="s">
        <v>183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hidden="1" x14ac:dyDescent="0.3">
      <c r="A23">
        <v>21</v>
      </c>
      <c r="B23" t="s">
        <v>23</v>
      </c>
      <c r="C23" t="s">
        <v>2649</v>
      </c>
      <c r="D23" t="s">
        <v>508</v>
      </c>
      <c r="E23" t="s">
        <v>509</v>
      </c>
      <c r="F23" t="s">
        <v>186</v>
      </c>
      <c r="G23" t="s">
        <v>60</v>
      </c>
      <c r="H23">
        <v>5</v>
      </c>
      <c r="I23" t="s">
        <v>510</v>
      </c>
      <c r="J23" t="s">
        <v>511</v>
      </c>
      <c r="K23" t="s">
        <v>510</v>
      </c>
      <c r="L23" t="s">
        <v>512</v>
      </c>
      <c r="M23" t="s">
        <v>183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hidden="1" x14ac:dyDescent="0.3">
      <c r="A24">
        <v>22</v>
      </c>
      <c r="B24" t="s">
        <v>23</v>
      </c>
      <c r="C24" t="s">
        <v>2649</v>
      </c>
      <c r="D24" t="s">
        <v>825</v>
      </c>
      <c r="E24" t="s">
        <v>826</v>
      </c>
      <c r="F24" t="s">
        <v>186</v>
      </c>
      <c r="G24" t="s">
        <v>118</v>
      </c>
      <c r="H24">
        <v>4</v>
      </c>
      <c r="I24" t="s">
        <v>737</v>
      </c>
      <c r="J24" t="s">
        <v>827</v>
      </c>
      <c r="K24" t="s">
        <v>737</v>
      </c>
      <c r="L24" t="s">
        <v>828</v>
      </c>
      <c r="M24" t="s">
        <v>183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hidden="1" x14ac:dyDescent="0.3">
      <c r="A25">
        <v>23</v>
      </c>
      <c r="B25" t="s">
        <v>23</v>
      </c>
      <c r="C25" t="s">
        <v>2649</v>
      </c>
      <c r="D25" t="s">
        <v>660</v>
      </c>
      <c r="E25" t="s">
        <v>661</v>
      </c>
      <c r="F25" t="s">
        <v>179</v>
      </c>
      <c r="G25" t="s">
        <v>115</v>
      </c>
      <c r="H25">
        <v>4</v>
      </c>
      <c r="I25" t="s">
        <v>662</v>
      </c>
      <c r="J25" t="s">
        <v>663</v>
      </c>
      <c r="K25" t="s">
        <v>662</v>
      </c>
      <c r="L25" t="s">
        <v>664</v>
      </c>
      <c r="M25" t="s">
        <v>183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hidden="1" x14ac:dyDescent="0.3">
      <c r="A26">
        <v>24</v>
      </c>
      <c r="B26" t="s">
        <v>23</v>
      </c>
      <c r="C26" t="s">
        <v>2649</v>
      </c>
      <c r="D26" t="s">
        <v>928</v>
      </c>
      <c r="E26" t="s">
        <v>929</v>
      </c>
      <c r="F26" t="s">
        <v>179</v>
      </c>
      <c r="G26" t="s">
        <v>930</v>
      </c>
      <c r="H26">
        <v>4</v>
      </c>
      <c r="I26" t="s">
        <v>931</v>
      </c>
      <c r="J26" t="s">
        <v>932</v>
      </c>
      <c r="K26" t="s">
        <v>933</v>
      </c>
      <c r="L26" t="s">
        <v>934</v>
      </c>
      <c r="M26" t="s">
        <v>183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hidden="1" x14ac:dyDescent="0.3">
      <c r="A27">
        <v>25</v>
      </c>
      <c r="B27" t="s">
        <v>20</v>
      </c>
      <c r="C27" t="s">
        <v>176</v>
      </c>
      <c r="D27" t="s">
        <v>3718</v>
      </c>
      <c r="E27" t="s">
        <v>3719</v>
      </c>
      <c r="F27" t="s">
        <v>186</v>
      </c>
      <c r="G27" t="s">
        <v>75</v>
      </c>
      <c r="H27">
        <v>4</v>
      </c>
      <c r="I27" t="s">
        <v>3720</v>
      </c>
      <c r="J27" t="s">
        <v>3721</v>
      </c>
      <c r="K27" t="s">
        <v>3720</v>
      </c>
      <c r="L27" t="s">
        <v>3722</v>
      </c>
      <c r="M27" t="s">
        <v>183</v>
      </c>
      <c r="N27">
        <v>1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 hidden="1" x14ac:dyDescent="0.3">
      <c r="A28">
        <v>26</v>
      </c>
      <c r="B28" t="s">
        <v>23</v>
      </c>
      <c r="C28" t="s">
        <v>2649</v>
      </c>
      <c r="D28" t="s">
        <v>754</v>
      </c>
      <c r="E28" t="s">
        <v>755</v>
      </c>
      <c r="F28" t="s">
        <v>186</v>
      </c>
      <c r="G28" t="s">
        <v>64</v>
      </c>
      <c r="H28">
        <v>5</v>
      </c>
      <c r="I28" t="s">
        <v>756</v>
      </c>
      <c r="J28" t="s">
        <v>757</v>
      </c>
      <c r="K28" t="s">
        <v>756</v>
      </c>
      <c r="L28" t="s">
        <v>758</v>
      </c>
      <c r="M28" t="s">
        <v>183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">
      <c r="A29">
        <v>27</v>
      </c>
      <c r="B29" t="s">
        <v>23</v>
      </c>
      <c r="C29" t="s">
        <v>2649</v>
      </c>
      <c r="D29" t="s">
        <v>725</v>
      </c>
      <c r="E29" t="s">
        <v>726</v>
      </c>
      <c r="F29" t="s">
        <v>179</v>
      </c>
      <c r="G29" t="s">
        <v>36</v>
      </c>
      <c r="H29">
        <v>6</v>
      </c>
      <c r="I29" t="s">
        <v>727</v>
      </c>
      <c r="J29" t="s">
        <v>728</v>
      </c>
      <c r="K29" t="s">
        <v>727</v>
      </c>
      <c r="L29" t="s">
        <v>729</v>
      </c>
      <c r="M29" t="s">
        <v>183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hidden="1" x14ac:dyDescent="0.3">
      <c r="A30">
        <v>28</v>
      </c>
      <c r="B30" t="s">
        <v>23</v>
      </c>
      <c r="C30" t="s">
        <v>2649</v>
      </c>
      <c r="D30" t="s">
        <v>645</v>
      </c>
      <c r="E30" t="s">
        <v>646</v>
      </c>
      <c r="F30" t="s">
        <v>179</v>
      </c>
      <c r="G30" t="s">
        <v>126</v>
      </c>
      <c r="H30">
        <v>4</v>
      </c>
      <c r="I30" t="s">
        <v>647</v>
      </c>
      <c r="J30" t="s">
        <v>648</v>
      </c>
      <c r="K30" t="s">
        <v>647</v>
      </c>
      <c r="L30" t="s">
        <v>649</v>
      </c>
      <c r="M30" t="s">
        <v>183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hidden="1" x14ac:dyDescent="0.3">
      <c r="A31">
        <v>29</v>
      </c>
      <c r="B31" t="s">
        <v>23</v>
      </c>
      <c r="C31" t="s">
        <v>2649</v>
      </c>
      <c r="D31" t="s">
        <v>749</v>
      </c>
      <c r="E31" t="s">
        <v>750</v>
      </c>
      <c r="F31" t="s">
        <v>179</v>
      </c>
      <c r="G31" t="s">
        <v>64</v>
      </c>
      <c r="H31">
        <v>4</v>
      </c>
      <c r="I31" t="s">
        <v>751</v>
      </c>
      <c r="J31" t="s">
        <v>752</v>
      </c>
      <c r="K31" t="s">
        <v>751</v>
      </c>
      <c r="L31" t="s">
        <v>753</v>
      </c>
      <c r="M31" t="s">
        <v>183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hidden="1" x14ac:dyDescent="0.3">
      <c r="A32">
        <v>30</v>
      </c>
      <c r="B32" t="s">
        <v>23</v>
      </c>
      <c r="C32" t="s">
        <v>2649</v>
      </c>
      <c r="D32" t="s">
        <v>689</v>
      </c>
      <c r="E32" t="s">
        <v>690</v>
      </c>
      <c r="F32" t="s">
        <v>179</v>
      </c>
      <c r="G32" t="s">
        <v>691</v>
      </c>
      <c r="H32">
        <v>4</v>
      </c>
      <c r="I32" t="s">
        <v>692</v>
      </c>
      <c r="J32" t="s">
        <v>693</v>
      </c>
      <c r="K32" t="s">
        <v>692</v>
      </c>
      <c r="L32" t="s">
        <v>694</v>
      </c>
      <c r="M32" t="s">
        <v>183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hidden="1" x14ac:dyDescent="0.3">
      <c r="A33">
        <v>31</v>
      </c>
      <c r="B33" t="s">
        <v>23</v>
      </c>
      <c r="C33" t="s">
        <v>2649</v>
      </c>
      <c r="D33" t="s">
        <v>309</v>
      </c>
      <c r="E33" t="s">
        <v>310</v>
      </c>
      <c r="F33" t="s">
        <v>179</v>
      </c>
      <c r="G33" t="s">
        <v>133</v>
      </c>
      <c r="H33">
        <v>4</v>
      </c>
      <c r="I33" t="s">
        <v>311</v>
      </c>
      <c r="J33" t="s">
        <v>312</v>
      </c>
      <c r="K33" t="s">
        <v>311</v>
      </c>
      <c r="L33" t="s">
        <v>277</v>
      </c>
      <c r="M33" t="s">
        <v>183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hidden="1" x14ac:dyDescent="0.3">
      <c r="A34">
        <v>32</v>
      </c>
      <c r="B34" t="s">
        <v>23</v>
      </c>
      <c r="C34" t="s">
        <v>2649</v>
      </c>
      <c r="D34" t="s">
        <v>763</v>
      </c>
      <c r="E34" t="s">
        <v>764</v>
      </c>
      <c r="F34" t="s">
        <v>186</v>
      </c>
      <c r="G34" t="s">
        <v>60</v>
      </c>
      <c r="H34">
        <v>5</v>
      </c>
      <c r="I34" t="s">
        <v>737</v>
      </c>
      <c r="J34" t="s">
        <v>765</v>
      </c>
      <c r="K34" t="s">
        <v>737</v>
      </c>
      <c r="L34" t="s">
        <v>766</v>
      </c>
      <c r="M34" t="s">
        <v>183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hidden="1" x14ac:dyDescent="0.3">
      <c r="A35">
        <v>33</v>
      </c>
      <c r="B35" t="s">
        <v>23</v>
      </c>
      <c r="C35" t="s">
        <v>2649</v>
      </c>
      <c r="D35" t="s">
        <v>705</v>
      </c>
      <c r="E35" t="s">
        <v>706</v>
      </c>
      <c r="F35" t="s">
        <v>186</v>
      </c>
      <c r="G35" t="s">
        <v>133</v>
      </c>
      <c r="H35">
        <v>4</v>
      </c>
      <c r="I35" t="s">
        <v>707</v>
      </c>
      <c r="J35" t="s">
        <v>708</v>
      </c>
      <c r="K35" t="s">
        <v>707</v>
      </c>
      <c r="L35" t="s">
        <v>709</v>
      </c>
      <c r="M35" t="s">
        <v>183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hidden="1" x14ac:dyDescent="0.3">
      <c r="A36">
        <v>34</v>
      </c>
      <c r="B36" t="s">
        <v>23</v>
      </c>
      <c r="C36" t="s">
        <v>2649</v>
      </c>
      <c r="D36" t="s">
        <v>343</v>
      </c>
      <c r="E36" t="s">
        <v>344</v>
      </c>
      <c r="F36" t="s">
        <v>186</v>
      </c>
      <c r="G36" t="s">
        <v>133</v>
      </c>
      <c r="H36">
        <v>4</v>
      </c>
      <c r="I36" t="s">
        <v>345</v>
      </c>
      <c r="J36" t="s">
        <v>346</v>
      </c>
      <c r="K36" t="s">
        <v>345</v>
      </c>
      <c r="L36" t="s">
        <v>347</v>
      </c>
      <c r="M36" t="s">
        <v>183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hidden="1" x14ac:dyDescent="0.3">
      <c r="A37">
        <v>35</v>
      </c>
      <c r="B37" t="s">
        <v>23</v>
      </c>
      <c r="C37" t="s">
        <v>2649</v>
      </c>
      <c r="D37" t="s">
        <v>609</v>
      </c>
      <c r="E37" t="s">
        <v>610</v>
      </c>
      <c r="F37" t="s">
        <v>186</v>
      </c>
      <c r="G37" t="s">
        <v>95</v>
      </c>
      <c r="H37">
        <v>4</v>
      </c>
      <c r="I37" t="s">
        <v>611</v>
      </c>
      <c r="J37" t="s">
        <v>612</v>
      </c>
      <c r="K37" t="s">
        <v>611</v>
      </c>
      <c r="L37" t="s">
        <v>613</v>
      </c>
      <c r="M37" t="s">
        <v>183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hidden="1" x14ac:dyDescent="0.3">
      <c r="A38">
        <v>36</v>
      </c>
      <c r="B38" t="s">
        <v>23</v>
      </c>
      <c r="C38" t="s">
        <v>2649</v>
      </c>
      <c r="D38" t="s">
        <v>640</v>
      </c>
      <c r="E38" t="s">
        <v>641</v>
      </c>
      <c r="F38" t="s">
        <v>186</v>
      </c>
      <c r="G38" t="s">
        <v>99</v>
      </c>
      <c r="H38">
        <v>4</v>
      </c>
      <c r="I38" t="s">
        <v>642</v>
      </c>
      <c r="J38" t="s">
        <v>643</v>
      </c>
      <c r="K38" t="s">
        <v>642</v>
      </c>
      <c r="L38" t="s">
        <v>644</v>
      </c>
      <c r="M38" t="s">
        <v>183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hidden="1" x14ac:dyDescent="0.3">
      <c r="A39">
        <v>37</v>
      </c>
      <c r="B39" t="s">
        <v>23</v>
      </c>
      <c r="C39" t="s">
        <v>2649</v>
      </c>
      <c r="D39" t="s">
        <v>273</v>
      </c>
      <c r="E39" t="s">
        <v>274</v>
      </c>
      <c r="F39" t="s">
        <v>186</v>
      </c>
      <c r="G39" t="s">
        <v>133</v>
      </c>
      <c r="H39">
        <v>4</v>
      </c>
      <c r="I39" t="s">
        <v>275</v>
      </c>
      <c r="J39" t="s">
        <v>276</v>
      </c>
      <c r="K39" t="s">
        <v>275</v>
      </c>
      <c r="L39" t="s">
        <v>3723</v>
      </c>
      <c r="M39" t="s">
        <v>183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hidden="1" x14ac:dyDescent="0.3">
      <c r="A40">
        <v>38</v>
      </c>
      <c r="B40" t="s">
        <v>23</v>
      </c>
      <c r="C40" t="s">
        <v>2649</v>
      </c>
      <c r="D40" t="s">
        <v>844</v>
      </c>
      <c r="E40" t="s">
        <v>845</v>
      </c>
      <c r="F40" t="s">
        <v>186</v>
      </c>
      <c r="G40" t="s">
        <v>132</v>
      </c>
      <c r="H40">
        <v>4</v>
      </c>
      <c r="I40" t="s">
        <v>846</v>
      </c>
      <c r="J40" t="s">
        <v>847</v>
      </c>
      <c r="K40" t="s">
        <v>846</v>
      </c>
      <c r="L40" t="s">
        <v>848</v>
      </c>
      <c r="M40" t="s">
        <v>183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hidden="1" x14ac:dyDescent="0.3">
      <c r="A41">
        <v>39</v>
      </c>
      <c r="B41" t="s">
        <v>23</v>
      </c>
      <c r="C41" t="s">
        <v>2649</v>
      </c>
      <c r="D41" t="s">
        <v>242</v>
      </c>
      <c r="E41" t="s">
        <v>243</v>
      </c>
      <c r="F41" t="s">
        <v>179</v>
      </c>
      <c r="G41" t="s">
        <v>121</v>
      </c>
      <c r="H41">
        <v>4</v>
      </c>
      <c r="I41" t="s">
        <v>244</v>
      </c>
      <c r="J41" t="s">
        <v>245</v>
      </c>
      <c r="K41" t="s">
        <v>244</v>
      </c>
      <c r="L41" t="s">
        <v>246</v>
      </c>
      <c r="M41" t="s">
        <v>183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hidden="1" x14ac:dyDescent="0.3">
      <c r="A42">
        <v>40</v>
      </c>
      <c r="B42" t="s">
        <v>23</v>
      </c>
      <c r="C42" t="s">
        <v>2649</v>
      </c>
      <c r="D42" t="s">
        <v>604</v>
      </c>
      <c r="E42" t="s">
        <v>605</v>
      </c>
      <c r="F42" t="s">
        <v>179</v>
      </c>
      <c r="G42" t="s">
        <v>115</v>
      </c>
      <c r="H42">
        <v>4</v>
      </c>
      <c r="I42" t="s">
        <v>606</v>
      </c>
      <c r="J42" t="s">
        <v>607</v>
      </c>
      <c r="K42" t="s">
        <v>606</v>
      </c>
      <c r="L42" t="s">
        <v>608</v>
      </c>
      <c r="M42" t="s">
        <v>183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hidden="1" x14ac:dyDescent="0.3">
      <c r="A43">
        <v>41</v>
      </c>
      <c r="B43" t="s">
        <v>23</v>
      </c>
      <c r="C43" t="s">
        <v>2649</v>
      </c>
      <c r="D43" t="s">
        <v>2487</v>
      </c>
      <c r="E43" t="s">
        <v>2488</v>
      </c>
      <c r="F43" t="s">
        <v>179</v>
      </c>
      <c r="G43" t="s">
        <v>129</v>
      </c>
      <c r="H43">
        <v>5</v>
      </c>
      <c r="I43" t="s">
        <v>2489</v>
      </c>
      <c r="J43" t="s">
        <v>2490</v>
      </c>
      <c r="K43" t="s">
        <v>2489</v>
      </c>
      <c r="L43" t="s">
        <v>2491</v>
      </c>
      <c r="M43" t="s">
        <v>183</v>
      </c>
      <c r="N43">
        <v>2</v>
      </c>
      <c r="O43">
        <v>2</v>
      </c>
      <c r="P43">
        <v>3</v>
      </c>
      <c r="Q43">
        <v>2</v>
      </c>
      <c r="R43">
        <v>2</v>
      </c>
      <c r="S43">
        <v>2</v>
      </c>
      <c r="T43">
        <v>3</v>
      </c>
    </row>
    <row r="44" spans="1:20" x14ac:dyDescent="0.3">
      <c r="A44">
        <v>42</v>
      </c>
      <c r="B44" t="s">
        <v>23</v>
      </c>
      <c r="C44" t="s">
        <v>2649</v>
      </c>
      <c r="D44" t="s">
        <v>323</v>
      </c>
      <c r="E44" t="s">
        <v>324</v>
      </c>
      <c r="F44" t="s">
        <v>179</v>
      </c>
      <c r="G44" t="s">
        <v>36</v>
      </c>
      <c r="H44">
        <v>6</v>
      </c>
      <c r="I44" t="s">
        <v>325</v>
      </c>
      <c r="J44" t="s">
        <v>326</v>
      </c>
      <c r="K44" t="s">
        <v>325</v>
      </c>
      <c r="L44" t="s">
        <v>327</v>
      </c>
      <c r="M44" t="s">
        <v>183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hidden="1" x14ac:dyDescent="0.3">
      <c r="A45">
        <v>43</v>
      </c>
      <c r="B45" t="s">
        <v>23</v>
      </c>
      <c r="C45" t="s">
        <v>2649</v>
      </c>
      <c r="D45" t="s">
        <v>436</v>
      </c>
      <c r="E45" t="s">
        <v>437</v>
      </c>
      <c r="F45" t="s">
        <v>186</v>
      </c>
      <c r="G45" t="s">
        <v>60</v>
      </c>
      <c r="H45">
        <v>4</v>
      </c>
      <c r="I45" t="s">
        <v>438</v>
      </c>
      <c r="J45" t="s">
        <v>439</v>
      </c>
      <c r="K45" t="s">
        <v>438</v>
      </c>
      <c r="L45" t="s">
        <v>440</v>
      </c>
      <c r="M45" t="s">
        <v>183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hidden="1" x14ac:dyDescent="0.3">
      <c r="A46">
        <v>44</v>
      </c>
      <c r="B46" t="s">
        <v>23</v>
      </c>
      <c r="C46" t="s">
        <v>2649</v>
      </c>
      <c r="D46" t="s">
        <v>700</v>
      </c>
      <c r="E46" t="s">
        <v>701</v>
      </c>
      <c r="F46" t="s">
        <v>179</v>
      </c>
      <c r="G46" t="s">
        <v>38</v>
      </c>
      <c r="H46">
        <v>4</v>
      </c>
      <c r="I46" t="s">
        <v>702</v>
      </c>
      <c r="J46" t="s">
        <v>703</v>
      </c>
      <c r="K46" t="s">
        <v>702</v>
      </c>
      <c r="L46" t="s">
        <v>704</v>
      </c>
      <c r="M46" t="s">
        <v>183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hidden="1" x14ac:dyDescent="0.3">
      <c r="A47">
        <v>45</v>
      </c>
      <c r="B47" t="s">
        <v>23</v>
      </c>
      <c r="C47" t="s">
        <v>2649</v>
      </c>
      <c r="D47" t="s">
        <v>268</v>
      </c>
      <c r="E47" t="s">
        <v>269</v>
      </c>
      <c r="F47" t="s">
        <v>186</v>
      </c>
      <c r="G47" t="s">
        <v>38</v>
      </c>
      <c r="H47">
        <v>5</v>
      </c>
      <c r="I47" t="s">
        <v>270</v>
      </c>
      <c r="J47" t="s">
        <v>271</v>
      </c>
      <c r="K47" t="s">
        <v>270</v>
      </c>
      <c r="L47" t="s">
        <v>272</v>
      </c>
      <c r="M47" t="s">
        <v>183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">
      <c r="A48">
        <v>46</v>
      </c>
      <c r="B48" t="s">
        <v>23</v>
      </c>
      <c r="C48" t="s">
        <v>2649</v>
      </c>
      <c r="D48" t="s">
        <v>560</v>
      </c>
      <c r="E48" t="s">
        <v>561</v>
      </c>
      <c r="F48" t="s">
        <v>186</v>
      </c>
      <c r="G48" t="s">
        <v>38</v>
      </c>
      <c r="H48">
        <v>6</v>
      </c>
      <c r="I48" t="s">
        <v>562</v>
      </c>
      <c r="J48" t="s">
        <v>563</v>
      </c>
      <c r="K48" t="s">
        <v>562</v>
      </c>
      <c r="L48" t="s">
        <v>564</v>
      </c>
      <c r="M48" t="s">
        <v>183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">
      <c r="A49">
        <v>47</v>
      </c>
      <c r="B49" t="s">
        <v>23</v>
      </c>
      <c r="C49" t="s">
        <v>2649</v>
      </c>
      <c r="D49" t="s">
        <v>891</v>
      </c>
      <c r="E49" t="s">
        <v>892</v>
      </c>
      <c r="F49" t="s">
        <v>179</v>
      </c>
      <c r="G49" t="s">
        <v>55</v>
      </c>
      <c r="H49">
        <v>6</v>
      </c>
      <c r="I49" t="s">
        <v>893</v>
      </c>
      <c r="J49" t="s">
        <v>894</v>
      </c>
      <c r="K49" t="s">
        <v>737</v>
      </c>
      <c r="L49" t="s">
        <v>895</v>
      </c>
      <c r="M49" t="s">
        <v>183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hidden="1" x14ac:dyDescent="0.3">
      <c r="A50">
        <v>48</v>
      </c>
      <c r="B50" t="s">
        <v>23</v>
      </c>
      <c r="C50" t="s">
        <v>2649</v>
      </c>
      <c r="D50" t="s">
        <v>772</v>
      </c>
      <c r="E50" t="s">
        <v>773</v>
      </c>
      <c r="F50" t="s">
        <v>179</v>
      </c>
      <c r="G50" t="s">
        <v>60</v>
      </c>
      <c r="H50">
        <v>5</v>
      </c>
      <c r="I50" t="s">
        <v>774</v>
      </c>
      <c r="J50" t="s">
        <v>775</v>
      </c>
      <c r="K50" t="s">
        <v>774</v>
      </c>
      <c r="L50" t="s">
        <v>776</v>
      </c>
      <c r="M50" t="s">
        <v>183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hidden="1" x14ac:dyDescent="0.3">
      <c r="A51">
        <v>49</v>
      </c>
      <c r="B51" t="s">
        <v>23</v>
      </c>
      <c r="C51" t="s">
        <v>2649</v>
      </c>
      <c r="D51" t="s">
        <v>565</v>
      </c>
      <c r="E51" t="s">
        <v>566</v>
      </c>
      <c r="F51" t="s">
        <v>186</v>
      </c>
      <c r="G51" t="s">
        <v>60</v>
      </c>
      <c r="H51">
        <v>5</v>
      </c>
      <c r="I51" t="s">
        <v>567</v>
      </c>
      <c r="J51" t="s">
        <v>568</v>
      </c>
      <c r="K51" t="s">
        <v>567</v>
      </c>
      <c r="L51" t="s">
        <v>352</v>
      </c>
      <c r="M51" t="s">
        <v>183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">
      <c r="A52">
        <v>50</v>
      </c>
      <c r="B52" t="s">
        <v>23</v>
      </c>
      <c r="C52" t="s">
        <v>2649</v>
      </c>
      <c r="D52" t="s">
        <v>782</v>
      </c>
      <c r="E52" t="s">
        <v>783</v>
      </c>
      <c r="F52" t="s">
        <v>179</v>
      </c>
      <c r="G52" t="s">
        <v>55</v>
      </c>
      <c r="H52">
        <v>6</v>
      </c>
      <c r="I52" t="s">
        <v>784</v>
      </c>
      <c r="J52" t="s">
        <v>785</v>
      </c>
      <c r="K52" t="s">
        <v>784</v>
      </c>
      <c r="L52" t="s">
        <v>786</v>
      </c>
      <c r="M52" t="s">
        <v>183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hidden="1" x14ac:dyDescent="0.3">
      <c r="A53">
        <v>51</v>
      </c>
      <c r="B53" t="s">
        <v>23</v>
      </c>
      <c r="C53" t="s">
        <v>2649</v>
      </c>
      <c r="D53" t="s">
        <v>518</v>
      </c>
      <c r="E53" t="s">
        <v>519</v>
      </c>
      <c r="F53" t="s">
        <v>186</v>
      </c>
      <c r="G53" t="s">
        <v>36</v>
      </c>
      <c r="H53">
        <v>5</v>
      </c>
      <c r="I53" t="s">
        <v>520</v>
      </c>
      <c r="J53" t="s">
        <v>521</v>
      </c>
      <c r="K53" t="s">
        <v>520</v>
      </c>
      <c r="L53" t="s">
        <v>522</v>
      </c>
      <c r="M53" t="s">
        <v>183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hidden="1" x14ac:dyDescent="0.3">
      <c r="A54">
        <v>52</v>
      </c>
      <c r="B54" t="s">
        <v>20</v>
      </c>
      <c r="C54" t="s">
        <v>176</v>
      </c>
      <c r="D54" t="s">
        <v>3724</v>
      </c>
      <c r="E54" t="s">
        <v>3725</v>
      </c>
      <c r="F54" t="s">
        <v>186</v>
      </c>
      <c r="G54" t="s">
        <v>79</v>
      </c>
      <c r="H54">
        <v>4</v>
      </c>
      <c r="I54" t="s">
        <v>3726</v>
      </c>
      <c r="J54" t="s">
        <v>3727</v>
      </c>
      <c r="K54" t="s">
        <v>3726</v>
      </c>
      <c r="L54" t="s">
        <v>3728</v>
      </c>
      <c r="M54" t="s">
        <v>183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hidden="1" x14ac:dyDescent="0.3">
      <c r="A55">
        <v>53</v>
      </c>
      <c r="B55" t="s">
        <v>23</v>
      </c>
      <c r="C55" t="s">
        <v>176</v>
      </c>
      <c r="D55" t="s">
        <v>3729</v>
      </c>
      <c r="E55" t="s">
        <v>3730</v>
      </c>
      <c r="F55" t="s">
        <v>186</v>
      </c>
      <c r="G55" t="s">
        <v>126</v>
      </c>
      <c r="H55">
        <v>4</v>
      </c>
      <c r="I55" t="s">
        <v>3731</v>
      </c>
      <c r="J55" t="s">
        <v>3732</v>
      </c>
      <c r="K55" t="s">
        <v>3731</v>
      </c>
      <c r="L55" t="s">
        <v>3733</v>
      </c>
      <c r="M55" t="s">
        <v>183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hidden="1" x14ac:dyDescent="0.3">
      <c r="A56">
        <v>54</v>
      </c>
      <c r="B56" t="s">
        <v>23</v>
      </c>
      <c r="C56" t="s">
        <v>2649</v>
      </c>
      <c r="D56" t="s">
        <v>1054</v>
      </c>
      <c r="E56" t="s">
        <v>1055</v>
      </c>
      <c r="F56" t="s">
        <v>179</v>
      </c>
      <c r="G56" t="s">
        <v>111</v>
      </c>
      <c r="H56">
        <v>5</v>
      </c>
      <c r="I56" t="s">
        <v>1056</v>
      </c>
      <c r="J56" t="s">
        <v>1057</v>
      </c>
      <c r="K56" t="s">
        <v>1056</v>
      </c>
      <c r="L56" t="s">
        <v>1058</v>
      </c>
      <c r="M56" t="s">
        <v>183</v>
      </c>
      <c r="N56">
        <v>2</v>
      </c>
      <c r="O56">
        <v>2</v>
      </c>
      <c r="P56">
        <v>3</v>
      </c>
      <c r="Q56">
        <v>1</v>
      </c>
      <c r="R56">
        <v>1</v>
      </c>
      <c r="S56">
        <v>1</v>
      </c>
      <c r="T56">
        <v>1</v>
      </c>
    </row>
    <row r="57" spans="1:20" x14ac:dyDescent="0.3">
      <c r="A57">
        <v>55</v>
      </c>
      <c r="B57" t="s">
        <v>20</v>
      </c>
      <c r="C57" t="s">
        <v>176</v>
      </c>
      <c r="D57" t="s">
        <v>3734</v>
      </c>
      <c r="E57" t="s">
        <v>3735</v>
      </c>
      <c r="F57" t="s">
        <v>186</v>
      </c>
      <c r="G57" t="s">
        <v>125</v>
      </c>
      <c r="H57">
        <v>6</v>
      </c>
      <c r="I57" t="s">
        <v>3736</v>
      </c>
      <c r="J57" t="s">
        <v>3737</v>
      </c>
      <c r="K57" t="s">
        <v>3738</v>
      </c>
      <c r="L57" t="s">
        <v>3739</v>
      </c>
      <c r="M57" t="s">
        <v>183</v>
      </c>
      <c r="N57">
        <v>1</v>
      </c>
      <c r="O57">
        <v>5</v>
      </c>
      <c r="P57">
        <v>4</v>
      </c>
      <c r="Q57">
        <v>2</v>
      </c>
      <c r="R57">
        <v>2</v>
      </c>
      <c r="S57">
        <v>2</v>
      </c>
      <c r="T57">
        <v>4</v>
      </c>
    </row>
    <row r="58" spans="1:20" x14ac:dyDescent="0.3">
      <c r="A58">
        <v>56</v>
      </c>
      <c r="B58" t="s">
        <v>23</v>
      </c>
      <c r="C58" t="s">
        <v>3706</v>
      </c>
      <c r="D58" t="s">
        <v>1400</v>
      </c>
      <c r="E58" t="s">
        <v>2424</v>
      </c>
      <c r="F58" t="s">
        <v>186</v>
      </c>
      <c r="G58" t="s">
        <v>116</v>
      </c>
      <c r="H58">
        <v>6</v>
      </c>
      <c r="I58" t="s">
        <v>2425</v>
      </c>
      <c r="J58" t="s">
        <v>2426</v>
      </c>
      <c r="K58" t="s">
        <v>2427</v>
      </c>
      <c r="L58" t="s">
        <v>2428</v>
      </c>
      <c r="M58" t="s">
        <v>183</v>
      </c>
      <c r="N58">
        <v>3</v>
      </c>
      <c r="O58">
        <v>3</v>
      </c>
      <c r="P58">
        <v>4</v>
      </c>
      <c r="Q58">
        <v>3</v>
      </c>
      <c r="R58">
        <v>3</v>
      </c>
      <c r="S58">
        <v>3</v>
      </c>
      <c r="T58">
        <v>3</v>
      </c>
    </row>
    <row r="59" spans="1:20" hidden="1" x14ac:dyDescent="0.3">
      <c r="A59">
        <v>57</v>
      </c>
      <c r="B59" t="s">
        <v>23</v>
      </c>
      <c r="C59" t="s">
        <v>176</v>
      </c>
      <c r="D59" t="s">
        <v>3740</v>
      </c>
      <c r="E59" t="s">
        <v>3741</v>
      </c>
      <c r="F59" t="s">
        <v>186</v>
      </c>
      <c r="G59" t="s">
        <v>60</v>
      </c>
      <c r="H59">
        <v>4</v>
      </c>
      <c r="I59" t="s">
        <v>3742</v>
      </c>
      <c r="J59" t="s">
        <v>3743</v>
      </c>
      <c r="K59" t="s">
        <v>3742</v>
      </c>
      <c r="L59" t="s">
        <v>3744</v>
      </c>
      <c r="M59" t="s">
        <v>183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hidden="1" x14ac:dyDescent="0.3">
      <c r="A60">
        <v>58</v>
      </c>
      <c r="B60" t="s">
        <v>23</v>
      </c>
      <c r="C60" t="s">
        <v>176</v>
      </c>
      <c r="D60" t="s">
        <v>3745</v>
      </c>
      <c r="E60" t="s">
        <v>3746</v>
      </c>
      <c r="F60" t="s">
        <v>179</v>
      </c>
      <c r="G60" t="s">
        <v>38</v>
      </c>
      <c r="H60">
        <v>4</v>
      </c>
      <c r="I60" t="s">
        <v>3747</v>
      </c>
      <c r="J60" t="s">
        <v>3748</v>
      </c>
      <c r="K60" t="s">
        <v>3747</v>
      </c>
      <c r="L60" t="s">
        <v>3749</v>
      </c>
      <c r="M60" t="s">
        <v>183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">
      <c r="A61">
        <v>59</v>
      </c>
      <c r="B61" t="s">
        <v>23</v>
      </c>
      <c r="C61" t="s">
        <v>3706</v>
      </c>
      <c r="D61" t="s">
        <v>523</v>
      </c>
      <c r="E61" t="s">
        <v>524</v>
      </c>
      <c r="F61" t="s">
        <v>179</v>
      </c>
      <c r="G61" t="s">
        <v>132</v>
      </c>
      <c r="H61">
        <v>6</v>
      </c>
      <c r="I61" t="s">
        <v>525</v>
      </c>
      <c r="J61" t="s">
        <v>526</v>
      </c>
      <c r="K61" t="s">
        <v>525</v>
      </c>
      <c r="L61" t="s">
        <v>527</v>
      </c>
      <c r="M61" t="s">
        <v>183</v>
      </c>
      <c r="N61">
        <v>1</v>
      </c>
      <c r="O61">
        <v>4</v>
      </c>
      <c r="P61">
        <v>3</v>
      </c>
      <c r="Q61">
        <v>2</v>
      </c>
      <c r="R61">
        <v>2</v>
      </c>
      <c r="S61">
        <v>1</v>
      </c>
      <c r="T61">
        <v>4</v>
      </c>
    </row>
    <row r="62" spans="1:20" hidden="1" x14ac:dyDescent="0.3">
      <c r="A62">
        <v>60</v>
      </c>
      <c r="B62" t="s">
        <v>23</v>
      </c>
      <c r="C62" t="s">
        <v>176</v>
      </c>
      <c r="D62" t="s">
        <v>3750</v>
      </c>
      <c r="E62" t="s">
        <v>3751</v>
      </c>
      <c r="F62" t="s">
        <v>186</v>
      </c>
      <c r="G62" t="s">
        <v>99</v>
      </c>
      <c r="H62">
        <v>4</v>
      </c>
      <c r="I62" t="s">
        <v>3752</v>
      </c>
      <c r="J62" t="s">
        <v>3753</v>
      </c>
      <c r="K62" t="s">
        <v>3752</v>
      </c>
      <c r="L62" t="s">
        <v>3754</v>
      </c>
      <c r="M62" t="s">
        <v>183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hidden="1" x14ac:dyDescent="0.3">
      <c r="A63">
        <v>61</v>
      </c>
      <c r="B63" t="s">
        <v>23</v>
      </c>
      <c r="C63" t="s">
        <v>176</v>
      </c>
      <c r="D63" t="s">
        <v>3755</v>
      </c>
      <c r="E63" t="s">
        <v>3756</v>
      </c>
      <c r="F63" t="s">
        <v>186</v>
      </c>
      <c r="G63" t="s">
        <v>126</v>
      </c>
      <c r="H63">
        <v>4</v>
      </c>
      <c r="I63" t="s">
        <v>3757</v>
      </c>
      <c r="J63" t="s">
        <v>3758</v>
      </c>
      <c r="K63" t="s">
        <v>3757</v>
      </c>
      <c r="L63" t="s">
        <v>3759</v>
      </c>
      <c r="M63" t="s">
        <v>183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hidden="1" x14ac:dyDescent="0.3">
      <c r="A64">
        <v>62</v>
      </c>
      <c r="B64" t="s">
        <v>23</v>
      </c>
      <c r="C64" t="s">
        <v>2649</v>
      </c>
      <c r="D64" t="s">
        <v>328</v>
      </c>
      <c r="E64" t="s">
        <v>329</v>
      </c>
      <c r="F64" t="s">
        <v>186</v>
      </c>
      <c r="G64" t="s">
        <v>36</v>
      </c>
      <c r="H64">
        <v>5</v>
      </c>
      <c r="I64" t="s">
        <v>330</v>
      </c>
      <c r="J64" t="s">
        <v>331</v>
      </c>
      <c r="K64" t="s">
        <v>330</v>
      </c>
      <c r="L64" t="s">
        <v>332</v>
      </c>
      <c r="M64" t="s">
        <v>183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hidden="1" x14ac:dyDescent="0.3">
      <c r="A65">
        <v>63</v>
      </c>
      <c r="B65" t="s">
        <v>23</v>
      </c>
      <c r="C65" t="s">
        <v>2649</v>
      </c>
      <c r="D65" t="s">
        <v>363</v>
      </c>
      <c r="E65" t="s">
        <v>494</v>
      </c>
      <c r="F65" t="s">
        <v>179</v>
      </c>
      <c r="G65" t="s">
        <v>36</v>
      </c>
      <c r="H65">
        <v>5</v>
      </c>
      <c r="I65" t="s">
        <v>495</v>
      </c>
      <c r="J65" t="s">
        <v>496</v>
      </c>
      <c r="K65" t="s">
        <v>495</v>
      </c>
      <c r="L65" t="s">
        <v>497</v>
      </c>
      <c r="M65" t="s">
        <v>183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hidden="1" x14ac:dyDescent="0.3">
      <c r="A66">
        <v>64</v>
      </c>
      <c r="B66" t="s">
        <v>23</v>
      </c>
      <c r="C66" t="s">
        <v>3706</v>
      </c>
      <c r="D66" t="s">
        <v>1267</v>
      </c>
      <c r="E66" t="s">
        <v>1268</v>
      </c>
      <c r="F66" t="s">
        <v>186</v>
      </c>
      <c r="G66" t="s">
        <v>125</v>
      </c>
      <c r="H66">
        <v>5</v>
      </c>
      <c r="I66" t="s">
        <v>1269</v>
      </c>
      <c r="J66" t="s">
        <v>1270</v>
      </c>
      <c r="K66" t="s">
        <v>1269</v>
      </c>
      <c r="L66" t="s">
        <v>1271</v>
      </c>
      <c r="M66" t="s">
        <v>183</v>
      </c>
      <c r="N66">
        <v>1</v>
      </c>
      <c r="O66">
        <v>5</v>
      </c>
      <c r="P66">
        <v>4</v>
      </c>
      <c r="Q66">
        <v>2</v>
      </c>
      <c r="R66">
        <v>1</v>
      </c>
      <c r="S66">
        <v>1</v>
      </c>
      <c r="T66">
        <v>5</v>
      </c>
    </row>
    <row r="67" spans="1:20" hidden="1" x14ac:dyDescent="0.3">
      <c r="A67">
        <v>65</v>
      </c>
      <c r="B67" t="s">
        <v>23</v>
      </c>
      <c r="C67" t="s">
        <v>2649</v>
      </c>
      <c r="D67" t="s">
        <v>358</v>
      </c>
      <c r="E67" t="s">
        <v>359</v>
      </c>
      <c r="F67" t="s">
        <v>186</v>
      </c>
      <c r="G67" t="s">
        <v>36</v>
      </c>
      <c r="H67">
        <v>5</v>
      </c>
      <c r="I67" t="s">
        <v>360</v>
      </c>
      <c r="J67" t="s">
        <v>361</v>
      </c>
      <c r="K67" t="s">
        <v>360</v>
      </c>
      <c r="L67" t="s">
        <v>362</v>
      </c>
      <c r="M67" t="s">
        <v>183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hidden="1" x14ac:dyDescent="0.3">
      <c r="A68">
        <v>66</v>
      </c>
      <c r="B68" t="s">
        <v>23</v>
      </c>
      <c r="C68" t="s">
        <v>3706</v>
      </c>
      <c r="D68" t="s">
        <v>1074</v>
      </c>
      <c r="E68" t="s">
        <v>1075</v>
      </c>
      <c r="F68" t="s">
        <v>186</v>
      </c>
      <c r="G68" t="s">
        <v>1076</v>
      </c>
      <c r="H68">
        <v>5</v>
      </c>
      <c r="I68" t="s">
        <v>1077</v>
      </c>
      <c r="J68" t="s">
        <v>1078</v>
      </c>
      <c r="K68" t="s">
        <v>1079</v>
      </c>
      <c r="L68" t="s">
        <v>3198</v>
      </c>
      <c r="M68" t="s">
        <v>183</v>
      </c>
      <c r="N68">
        <v>5</v>
      </c>
      <c r="O68">
        <v>3</v>
      </c>
      <c r="P68">
        <v>4</v>
      </c>
      <c r="Q68">
        <v>2</v>
      </c>
      <c r="R68">
        <v>2</v>
      </c>
      <c r="S68">
        <v>3</v>
      </c>
      <c r="T68">
        <v>3</v>
      </c>
    </row>
    <row r="69" spans="1:20" hidden="1" x14ac:dyDescent="0.3">
      <c r="A69">
        <v>67</v>
      </c>
      <c r="B69" t="s">
        <v>20</v>
      </c>
      <c r="C69" t="s">
        <v>176</v>
      </c>
      <c r="D69" t="s">
        <v>3760</v>
      </c>
      <c r="E69" t="s">
        <v>3761</v>
      </c>
      <c r="F69" t="s">
        <v>186</v>
      </c>
      <c r="G69" t="s">
        <v>38</v>
      </c>
      <c r="H69">
        <v>4</v>
      </c>
      <c r="I69" t="s">
        <v>3762</v>
      </c>
      <c r="J69" t="s">
        <v>3763</v>
      </c>
      <c r="K69" t="s">
        <v>3764</v>
      </c>
      <c r="L69" t="s">
        <v>3765</v>
      </c>
      <c r="M69" t="s">
        <v>183</v>
      </c>
      <c r="N69">
        <v>2</v>
      </c>
      <c r="O69">
        <v>2</v>
      </c>
      <c r="P69">
        <v>4</v>
      </c>
      <c r="Q69">
        <v>2</v>
      </c>
      <c r="R69">
        <v>2</v>
      </c>
      <c r="S69">
        <v>2</v>
      </c>
      <c r="T69">
        <v>2</v>
      </c>
    </row>
    <row r="70" spans="1:20" hidden="1" x14ac:dyDescent="0.3">
      <c r="A70">
        <v>68</v>
      </c>
      <c r="B70" t="s">
        <v>20</v>
      </c>
      <c r="C70" t="s">
        <v>176</v>
      </c>
      <c r="D70" t="s">
        <v>363</v>
      </c>
      <c r="E70" t="s">
        <v>3766</v>
      </c>
      <c r="F70" t="s">
        <v>186</v>
      </c>
      <c r="G70" t="s">
        <v>124</v>
      </c>
      <c r="H70">
        <v>5</v>
      </c>
      <c r="I70" t="s">
        <v>3767</v>
      </c>
      <c r="J70" t="s">
        <v>1894</v>
      </c>
      <c r="K70" t="s">
        <v>3767</v>
      </c>
      <c r="L70" t="s">
        <v>3768</v>
      </c>
      <c r="M70" t="s">
        <v>183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hidden="1" x14ac:dyDescent="0.3">
      <c r="A71">
        <v>69</v>
      </c>
      <c r="B71" t="s">
        <v>20</v>
      </c>
      <c r="C71" t="s">
        <v>2649</v>
      </c>
      <c r="D71" t="s">
        <v>2915</v>
      </c>
      <c r="E71" t="s">
        <v>2916</v>
      </c>
      <c r="F71" t="s">
        <v>179</v>
      </c>
      <c r="G71" t="s">
        <v>2917</v>
      </c>
      <c r="H71">
        <v>3</v>
      </c>
      <c r="I71" t="s">
        <v>2918</v>
      </c>
      <c r="J71" t="s">
        <v>2919</v>
      </c>
      <c r="K71" t="s">
        <v>2918</v>
      </c>
      <c r="L71" t="s">
        <v>2920</v>
      </c>
      <c r="M71" t="s">
        <v>183</v>
      </c>
      <c r="N71">
        <v>4</v>
      </c>
      <c r="O71">
        <v>5</v>
      </c>
      <c r="P71">
        <v>3</v>
      </c>
      <c r="Q71">
        <v>3</v>
      </c>
      <c r="R71">
        <v>3</v>
      </c>
      <c r="S71">
        <v>2</v>
      </c>
      <c r="T71">
        <v>3</v>
      </c>
    </row>
    <row r="72" spans="1:20" x14ac:dyDescent="0.3">
      <c r="A72">
        <v>70</v>
      </c>
      <c r="B72" t="s">
        <v>23</v>
      </c>
      <c r="C72" t="s">
        <v>3706</v>
      </c>
      <c r="D72" t="s">
        <v>1150</v>
      </c>
      <c r="E72" t="s">
        <v>1151</v>
      </c>
      <c r="F72" t="s">
        <v>186</v>
      </c>
      <c r="G72" t="s">
        <v>121</v>
      </c>
      <c r="H72">
        <v>6</v>
      </c>
      <c r="I72" t="s">
        <v>1152</v>
      </c>
      <c r="J72" t="s">
        <v>419</v>
      </c>
      <c r="K72" t="s">
        <v>1153</v>
      </c>
      <c r="L72" t="s">
        <v>1154</v>
      </c>
      <c r="M72" t="s">
        <v>183</v>
      </c>
      <c r="N72">
        <v>1</v>
      </c>
      <c r="O72">
        <v>5</v>
      </c>
      <c r="P72">
        <v>3</v>
      </c>
      <c r="Q72">
        <v>1</v>
      </c>
      <c r="R72">
        <v>1</v>
      </c>
      <c r="S72">
        <v>1</v>
      </c>
      <c r="T72">
        <v>3</v>
      </c>
    </row>
    <row r="73" spans="1:20" hidden="1" x14ac:dyDescent="0.3">
      <c r="A73">
        <v>71</v>
      </c>
      <c r="B73" t="s">
        <v>23</v>
      </c>
      <c r="C73" t="s">
        <v>3706</v>
      </c>
      <c r="D73" t="s">
        <v>829</v>
      </c>
      <c r="E73" t="s">
        <v>830</v>
      </c>
      <c r="F73" t="s">
        <v>186</v>
      </c>
      <c r="G73" t="s">
        <v>91</v>
      </c>
      <c r="H73">
        <v>4</v>
      </c>
      <c r="I73" t="s">
        <v>831</v>
      </c>
      <c r="J73" t="s">
        <v>832</v>
      </c>
      <c r="K73" t="s">
        <v>831</v>
      </c>
      <c r="L73" t="s">
        <v>833</v>
      </c>
      <c r="M73" t="s">
        <v>183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</row>
    <row r="74" spans="1:20" hidden="1" x14ac:dyDescent="0.3">
      <c r="A74">
        <v>72</v>
      </c>
      <c r="B74" t="s">
        <v>23</v>
      </c>
      <c r="C74" t="s">
        <v>176</v>
      </c>
      <c r="D74" t="s">
        <v>3769</v>
      </c>
      <c r="E74" t="s">
        <v>3770</v>
      </c>
      <c r="F74" t="s">
        <v>186</v>
      </c>
      <c r="G74" t="s">
        <v>55</v>
      </c>
      <c r="H74">
        <v>5</v>
      </c>
      <c r="I74" t="s">
        <v>3771</v>
      </c>
      <c r="J74" t="s">
        <v>3772</v>
      </c>
      <c r="K74" t="s">
        <v>3773</v>
      </c>
      <c r="L74" t="s">
        <v>3774</v>
      </c>
      <c r="M74" t="s">
        <v>183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">
      <c r="A75">
        <v>73</v>
      </c>
      <c r="B75" t="s">
        <v>23</v>
      </c>
      <c r="C75" t="s">
        <v>2649</v>
      </c>
      <c r="D75" t="s">
        <v>2885</v>
      </c>
      <c r="E75" t="s">
        <v>2886</v>
      </c>
      <c r="F75" t="s">
        <v>179</v>
      </c>
      <c r="G75" t="s">
        <v>75</v>
      </c>
      <c r="H75">
        <v>6</v>
      </c>
      <c r="I75" t="s">
        <v>2887</v>
      </c>
      <c r="J75" t="s">
        <v>2888</v>
      </c>
      <c r="K75" t="s">
        <v>2887</v>
      </c>
      <c r="L75" t="s">
        <v>2889</v>
      </c>
      <c r="M75" t="s">
        <v>183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 hidden="1" x14ac:dyDescent="0.3">
      <c r="A76">
        <v>74</v>
      </c>
      <c r="B76" t="s">
        <v>20</v>
      </c>
      <c r="C76" t="s">
        <v>2649</v>
      </c>
      <c r="D76" t="s">
        <v>3148</v>
      </c>
      <c r="E76" t="s">
        <v>3149</v>
      </c>
      <c r="F76" t="s">
        <v>186</v>
      </c>
      <c r="G76" t="s">
        <v>116</v>
      </c>
      <c r="H76">
        <v>4</v>
      </c>
      <c r="I76" t="s">
        <v>3150</v>
      </c>
      <c r="J76" t="s">
        <v>3151</v>
      </c>
      <c r="K76" t="s">
        <v>3150</v>
      </c>
      <c r="L76" t="s">
        <v>3152</v>
      </c>
      <c r="M76" t="s">
        <v>183</v>
      </c>
      <c r="N76">
        <v>3</v>
      </c>
      <c r="O76">
        <v>4</v>
      </c>
      <c r="P76">
        <v>2</v>
      </c>
      <c r="Q76">
        <v>1</v>
      </c>
      <c r="R76">
        <v>3</v>
      </c>
      <c r="S76">
        <v>1</v>
      </c>
      <c r="T76">
        <v>4</v>
      </c>
    </row>
    <row r="77" spans="1:20" x14ac:dyDescent="0.3">
      <c r="A77">
        <v>75</v>
      </c>
      <c r="B77" t="s">
        <v>23</v>
      </c>
      <c r="C77" t="s">
        <v>176</v>
      </c>
      <c r="D77" t="s">
        <v>3775</v>
      </c>
      <c r="E77" t="s">
        <v>3776</v>
      </c>
      <c r="F77" t="s">
        <v>179</v>
      </c>
      <c r="G77" t="s">
        <v>79</v>
      </c>
      <c r="H77">
        <v>6</v>
      </c>
      <c r="I77" t="s">
        <v>3777</v>
      </c>
      <c r="J77" t="s">
        <v>72</v>
      </c>
      <c r="K77" t="s">
        <v>3777</v>
      </c>
      <c r="L77" t="s">
        <v>3778</v>
      </c>
      <c r="M77" t="s">
        <v>183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1:20" x14ac:dyDescent="0.3">
      <c r="A78">
        <v>76</v>
      </c>
      <c r="B78" t="s">
        <v>20</v>
      </c>
      <c r="C78" t="s">
        <v>176</v>
      </c>
      <c r="D78" t="s">
        <v>3779</v>
      </c>
      <c r="E78" t="s">
        <v>3780</v>
      </c>
      <c r="F78" t="s">
        <v>179</v>
      </c>
      <c r="G78" t="s">
        <v>3781</v>
      </c>
      <c r="H78">
        <v>6</v>
      </c>
      <c r="I78" t="s">
        <v>3782</v>
      </c>
      <c r="J78" t="s">
        <v>3783</v>
      </c>
      <c r="K78" t="s">
        <v>3782</v>
      </c>
      <c r="L78" t="s">
        <v>3784</v>
      </c>
      <c r="M78" t="s">
        <v>183</v>
      </c>
      <c r="N78">
        <v>2</v>
      </c>
      <c r="O78">
        <v>3</v>
      </c>
      <c r="P78">
        <v>3</v>
      </c>
      <c r="Q78">
        <v>3</v>
      </c>
      <c r="R78">
        <v>2</v>
      </c>
      <c r="S78">
        <v>2</v>
      </c>
      <c r="T78">
        <v>3</v>
      </c>
    </row>
    <row r="79" spans="1:20" hidden="1" x14ac:dyDescent="0.3">
      <c r="A79">
        <v>77</v>
      </c>
      <c r="B79" t="s">
        <v>20</v>
      </c>
      <c r="C79" t="s">
        <v>2649</v>
      </c>
      <c r="D79" t="s">
        <v>1504</v>
      </c>
      <c r="E79" t="s">
        <v>1505</v>
      </c>
      <c r="F79" t="s">
        <v>179</v>
      </c>
      <c r="G79" t="s">
        <v>116</v>
      </c>
      <c r="H79">
        <v>4</v>
      </c>
      <c r="I79" t="s">
        <v>1506</v>
      </c>
      <c r="J79" t="s">
        <v>1507</v>
      </c>
      <c r="K79" t="s">
        <v>1506</v>
      </c>
      <c r="L79" t="s">
        <v>1508</v>
      </c>
      <c r="M79" t="s">
        <v>183</v>
      </c>
      <c r="N79">
        <v>1</v>
      </c>
      <c r="O79">
        <v>4</v>
      </c>
      <c r="P79">
        <v>4</v>
      </c>
      <c r="Q79">
        <v>1</v>
      </c>
      <c r="R79">
        <v>2</v>
      </c>
      <c r="S79">
        <v>2</v>
      </c>
      <c r="T79">
        <v>3</v>
      </c>
    </row>
    <row r="80" spans="1:20" x14ac:dyDescent="0.3">
      <c r="A80">
        <v>78</v>
      </c>
      <c r="B80" t="s">
        <v>20</v>
      </c>
      <c r="C80" t="s">
        <v>2649</v>
      </c>
      <c r="D80" t="s">
        <v>942</v>
      </c>
      <c r="E80" t="s">
        <v>943</v>
      </c>
      <c r="F80" t="s">
        <v>186</v>
      </c>
      <c r="G80" t="s">
        <v>124</v>
      </c>
      <c r="H80">
        <v>6</v>
      </c>
      <c r="I80" t="s">
        <v>944</v>
      </c>
      <c r="J80" t="s">
        <v>945</v>
      </c>
      <c r="K80" t="s">
        <v>946</v>
      </c>
      <c r="L80" t="s">
        <v>3785</v>
      </c>
      <c r="M80" t="s">
        <v>183</v>
      </c>
      <c r="N80">
        <v>1</v>
      </c>
      <c r="O80">
        <v>5</v>
      </c>
      <c r="P80">
        <v>5</v>
      </c>
      <c r="Q80">
        <v>1</v>
      </c>
      <c r="R80">
        <v>1</v>
      </c>
      <c r="S80">
        <v>4</v>
      </c>
      <c r="T80">
        <v>4</v>
      </c>
    </row>
    <row r="81" spans="1:20" hidden="1" x14ac:dyDescent="0.3">
      <c r="A81">
        <v>79</v>
      </c>
      <c r="B81" t="s">
        <v>23</v>
      </c>
      <c r="C81" t="s">
        <v>2649</v>
      </c>
      <c r="D81" t="s">
        <v>2265</v>
      </c>
      <c r="E81" t="s">
        <v>2266</v>
      </c>
      <c r="F81" t="s">
        <v>186</v>
      </c>
      <c r="G81" t="s">
        <v>120</v>
      </c>
      <c r="H81">
        <v>4</v>
      </c>
      <c r="I81" t="s">
        <v>2267</v>
      </c>
      <c r="J81" t="s">
        <v>2268</v>
      </c>
      <c r="K81" t="s">
        <v>2267</v>
      </c>
      <c r="L81" t="s">
        <v>2269</v>
      </c>
      <c r="M81" t="s">
        <v>183</v>
      </c>
      <c r="N81">
        <v>1</v>
      </c>
      <c r="O81">
        <v>3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">
      <c r="A82">
        <v>80</v>
      </c>
      <c r="B82" t="s">
        <v>23</v>
      </c>
      <c r="C82" t="s">
        <v>2649</v>
      </c>
      <c r="D82" t="s">
        <v>3515</v>
      </c>
      <c r="E82" t="s">
        <v>3516</v>
      </c>
      <c r="F82" t="s">
        <v>186</v>
      </c>
      <c r="G82" t="s">
        <v>3517</v>
      </c>
      <c r="H82">
        <v>6</v>
      </c>
      <c r="I82" t="s">
        <v>3518</v>
      </c>
      <c r="J82" t="s">
        <v>3519</v>
      </c>
      <c r="K82" t="s">
        <v>3520</v>
      </c>
      <c r="L82" t="s">
        <v>3521</v>
      </c>
      <c r="M82" t="s">
        <v>183</v>
      </c>
      <c r="N82">
        <v>1</v>
      </c>
      <c r="O82">
        <v>4</v>
      </c>
      <c r="P82">
        <v>4</v>
      </c>
      <c r="Q82">
        <v>1</v>
      </c>
      <c r="R82">
        <v>1</v>
      </c>
      <c r="S82">
        <v>1</v>
      </c>
      <c r="T82">
        <v>4</v>
      </c>
    </row>
    <row r="83" spans="1:20" hidden="1" x14ac:dyDescent="0.3">
      <c r="A83">
        <v>81</v>
      </c>
      <c r="B83" t="s">
        <v>20</v>
      </c>
      <c r="C83" t="s">
        <v>176</v>
      </c>
      <c r="D83" t="s">
        <v>3786</v>
      </c>
      <c r="E83" t="s">
        <v>3787</v>
      </c>
      <c r="F83" t="s">
        <v>186</v>
      </c>
      <c r="G83" t="s">
        <v>125</v>
      </c>
      <c r="H83">
        <v>4</v>
      </c>
      <c r="I83" t="s">
        <v>3788</v>
      </c>
      <c r="J83" t="s">
        <v>3789</v>
      </c>
      <c r="K83" t="s">
        <v>3788</v>
      </c>
      <c r="L83" t="s">
        <v>3790</v>
      </c>
      <c r="M83" t="s">
        <v>183</v>
      </c>
      <c r="N83">
        <v>1</v>
      </c>
      <c r="O83">
        <v>3</v>
      </c>
      <c r="P83">
        <v>2</v>
      </c>
      <c r="Q83">
        <v>1</v>
      </c>
      <c r="R83">
        <v>1</v>
      </c>
      <c r="S83">
        <v>1</v>
      </c>
      <c r="T83">
        <v>3</v>
      </c>
    </row>
    <row r="84" spans="1:20" hidden="1" x14ac:dyDescent="0.3">
      <c r="A84">
        <v>82</v>
      </c>
      <c r="B84" t="s">
        <v>23</v>
      </c>
      <c r="C84" t="s">
        <v>2649</v>
      </c>
      <c r="D84" t="s">
        <v>767</v>
      </c>
      <c r="E84" t="s">
        <v>768</v>
      </c>
      <c r="F84" t="s">
        <v>186</v>
      </c>
      <c r="G84" t="s">
        <v>118</v>
      </c>
      <c r="H84">
        <v>4</v>
      </c>
      <c r="I84" t="s">
        <v>769</v>
      </c>
      <c r="J84" t="s">
        <v>770</v>
      </c>
      <c r="K84" t="s">
        <v>769</v>
      </c>
      <c r="L84" t="s">
        <v>771</v>
      </c>
      <c r="M84" t="s">
        <v>183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">
      <c r="A85">
        <v>83</v>
      </c>
      <c r="B85" t="s">
        <v>23</v>
      </c>
      <c r="C85" t="s">
        <v>176</v>
      </c>
      <c r="D85" t="s">
        <v>2962</v>
      </c>
      <c r="E85" t="s">
        <v>3791</v>
      </c>
      <c r="F85" t="s">
        <v>179</v>
      </c>
      <c r="G85" t="s">
        <v>121</v>
      </c>
      <c r="H85">
        <v>6</v>
      </c>
      <c r="I85" t="s">
        <v>3792</v>
      </c>
      <c r="J85" t="s">
        <v>3793</v>
      </c>
      <c r="K85" t="s">
        <v>3794</v>
      </c>
      <c r="L85" t="s">
        <v>3795</v>
      </c>
      <c r="M85" t="s">
        <v>183</v>
      </c>
      <c r="N85">
        <v>2</v>
      </c>
      <c r="O85">
        <v>3</v>
      </c>
      <c r="P85">
        <v>3</v>
      </c>
      <c r="Q85">
        <v>2</v>
      </c>
      <c r="R85">
        <v>2</v>
      </c>
      <c r="S85">
        <v>2</v>
      </c>
      <c r="T85">
        <v>2</v>
      </c>
    </row>
    <row r="86" spans="1:20" hidden="1" x14ac:dyDescent="0.3">
      <c r="A86">
        <v>84</v>
      </c>
      <c r="B86" t="s">
        <v>23</v>
      </c>
      <c r="C86" t="s">
        <v>3706</v>
      </c>
      <c r="D86" t="s">
        <v>232</v>
      </c>
      <c r="E86" t="s">
        <v>233</v>
      </c>
      <c r="F86" t="s">
        <v>186</v>
      </c>
      <c r="G86" t="s">
        <v>124</v>
      </c>
      <c r="H86">
        <v>4</v>
      </c>
      <c r="I86" t="s">
        <v>234</v>
      </c>
      <c r="J86" t="s">
        <v>235</v>
      </c>
      <c r="K86" t="s">
        <v>234</v>
      </c>
      <c r="L86" t="s">
        <v>3380</v>
      </c>
      <c r="M86" t="s">
        <v>183</v>
      </c>
      <c r="N86">
        <v>1</v>
      </c>
      <c r="O86">
        <v>4</v>
      </c>
      <c r="P86">
        <v>4</v>
      </c>
      <c r="Q86">
        <v>1</v>
      </c>
      <c r="R86">
        <v>1</v>
      </c>
      <c r="S86">
        <v>1</v>
      </c>
      <c r="T86">
        <v>4</v>
      </c>
    </row>
    <row r="87" spans="1:20" hidden="1" x14ac:dyDescent="0.3">
      <c r="A87">
        <v>85</v>
      </c>
      <c r="B87" t="s">
        <v>20</v>
      </c>
      <c r="C87" t="s">
        <v>176</v>
      </c>
      <c r="D87" t="s">
        <v>3796</v>
      </c>
      <c r="E87" t="s">
        <v>3797</v>
      </c>
      <c r="F87" t="s">
        <v>179</v>
      </c>
      <c r="G87" t="s">
        <v>1169</v>
      </c>
      <c r="H87">
        <v>4</v>
      </c>
      <c r="I87" t="s">
        <v>3798</v>
      </c>
      <c r="J87" t="s">
        <v>3799</v>
      </c>
      <c r="K87" t="s">
        <v>3798</v>
      </c>
      <c r="L87" t="s">
        <v>3800</v>
      </c>
      <c r="M87" t="s">
        <v>183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hidden="1" x14ac:dyDescent="0.3">
      <c r="A88">
        <v>86</v>
      </c>
      <c r="B88" t="s">
        <v>23</v>
      </c>
      <c r="C88" t="s">
        <v>2649</v>
      </c>
      <c r="D88" t="s">
        <v>2175</v>
      </c>
      <c r="E88" t="s">
        <v>3555</v>
      </c>
      <c r="F88" t="s">
        <v>186</v>
      </c>
      <c r="G88" t="s">
        <v>129</v>
      </c>
      <c r="H88">
        <v>4</v>
      </c>
      <c r="I88" t="s">
        <v>3556</v>
      </c>
      <c r="J88" t="s">
        <v>3557</v>
      </c>
      <c r="K88" t="s">
        <v>3556</v>
      </c>
      <c r="L88" t="s">
        <v>3558</v>
      </c>
      <c r="M88" t="s">
        <v>183</v>
      </c>
      <c r="N88">
        <v>3</v>
      </c>
      <c r="O88">
        <v>3</v>
      </c>
      <c r="P88">
        <v>2</v>
      </c>
      <c r="Q88">
        <v>2</v>
      </c>
      <c r="R88">
        <v>2</v>
      </c>
      <c r="S88">
        <v>2</v>
      </c>
      <c r="T88">
        <v>2</v>
      </c>
    </row>
    <row r="89" spans="1:20" x14ac:dyDescent="0.3">
      <c r="A89">
        <v>87</v>
      </c>
      <c r="B89" t="s">
        <v>23</v>
      </c>
      <c r="C89" t="s">
        <v>176</v>
      </c>
      <c r="D89" t="s">
        <v>3801</v>
      </c>
      <c r="E89" t="s">
        <v>3802</v>
      </c>
      <c r="F89" t="s">
        <v>186</v>
      </c>
      <c r="G89" t="s">
        <v>135</v>
      </c>
      <c r="H89">
        <v>6</v>
      </c>
      <c r="I89" t="s">
        <v>3803</v>
      </c>
      <c r="J89" t="s">
        <v>3804</v>
      </c>
      <c r="K89" t="s">
        <v>3803</v>
      </c>
      <c r="L89" t="s">
        <v>3805</v>
      </c>
      <c r="M89" t="s">
        <v>183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</row>
    <row r="90" spans="1:20" hidden="1" x14ac:dyDescent="0.3">
      <c r="A90">
        <v>88</v>
      </c>
      <c r="B90" t="s">
        <v>20</v>
      </c>
      <c r="C90" t="s">
        <v>176</v>
      </c>
      <c r="D90" t="s">
        <v>3806</v>
      </c>
      <c r="E90" t="s">
        <v>3807</v>
      </c>
      <c r="F90" t="s">
        <v>179</v>
      </c>
      <c r="G90" t="s">
        <v>75</v>
      </c>
      <c r="H90">
        <v>4</v>
      </c>
      <c r="I90" t="s">
        <v>3808</v>
      </c>
      <c r="J90" t="s">
        <v>3809</v>
      </c>
      <c r="K90" t="s">
        <v>3808</v>
      </c>
      <c r="L90" t="s">
        <v>3810</v>
      </c>
      <c r="M90" t="s">
        <v>183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hidden="1" x14ac:dyDescent="0.3">
      <c r="A91">
        <v>89</v>
      </c>
      <c r="B91" t="s">
        <v>20</v>
      </c>
      <c r="C91" t="s">
        <v>3706</v>
      </c>
      <c r="D91" t="s">
        <v>1373</v>
      </c>
      <c r="E91" t="s">
        <v>1374</v>
      </c>
      <c r="F91" t="s">
        <v>186</v>
      </c>
      <c r="G91" t="s">
        <v>93</v>
      </c>
      <c r="H91">
        <v>4</v>
      </c>
      <c r="I91" t="s">
        <v>1375</v>
      </c>
      <c r="J91" t="s">
        <v>1376</v>
      </c>
      <c r="K91" t="s">
        <v>1375</v>
      </c>
      <c r="L91" t="s">
        <v>3211</v>
      </c>
      <c r="M91" t="s">
        <v>183</v>
      </c>
      <c r="N91">
        <v>1</v>
      </c>
      <c r="O91">
        <v>3</v>
      </c>
      <c r="P91">
        <v>3</v>
      </c>
      <c r="Q91">
        <v>1</v>
      </c>
      <c r="R91">
        <v>1</v>
      </c>
      <c r="S91">
        <v>1</v>
      </c>
      <c r="T91">
        <v>3</v>
      </c>
    </row>
    <row r="92" spans="1:20" hidden="1" x14ac:dyDescent="0.3">
      <c r="A92">
        <v>90</v>
      </c>
      <c r="B92" t="s">
        <v>23</v>
      </c>
      <c r="C92" t="s">
        <v>2649</v>
      </c>
      <c r="D92" t="s">
        <v>1995</v>
      </c>
      <c r="E92" t="s">
        <v>3590</v>
      </c>
      <c r="F92" t="s">
        <v>186</v>
      </c>
      <c r="G92" t="s">
        <v>3591</v>
      </c>
      <c r="H92">
        <v>5</v>
      </c>
      <c r="I92" t="s">
        <v>3592</v>
      </c>
      <c r="J92" t="s">
        <v>3593</v>
      </c>
      <c r="K92" t="s">
        <v>3592</v>
      </c>
      <c r="L92" t="s">
        <v>3594</v>
      </c>
      <c r="M92" t="s">
        <v>183</v>
      </c>
      <c r="N92">
        <v>2</v>
      </c>
      <c r="O92">
        <v>3</v>
      </c>
      <c r="P92">
        <v>3</v>
      </c>
      <c r="Q92">
        <v>2</v>
      </c>
      <c r="R92">
        <v>2</v>
      </c>
      <c r="S92">
        <v>2</v>
      </c>
      <c r="T92">
        <v>3</v>
      </c>
    </row>
    <row r="93" spans="1:20" hidden="1" x14ac:dyDescent="0.3">
      <c r="A93">
        <v>91</v>
      </c>
      <c r="B93" t="s">
        <v>20</v>
      </c>
      <c r="C93" t="s">
        <v>2649</v>
      </c>
      <c r="D93" t="s">
        <v>3618</v>
      </c>
      <c r="E93" t="s">
        <v>3619</v>
      </c>
      <c r="F93" t="s">
        <v>186</v>
      </c>
      <c r="G93" t="s">
        <v>3591</v>
      </c>
      <c r="H93">
        <v>5</v>
      </c>
      <c r="I93" t="s">
        <v>3592</v>
      </c>
      <c r="J93" t="s">
        <v>3593</v>
      </c>
      <c r="K93" t="s">
        <v>3592</v>
      </c>
      <c r="L93" t="s">
        <v>3594</v>
      </c>
      <c r="M93" t="s">
        <v>183</v>
      </c>
      <c r="N93">
        <v>2</v>
      </c>
      <c r="O93">
        <v>3</v>
      </c>
      <c r="P93">
        <v>3</v>
      </c>
      <c r="Q93">
        <v>2</v>
      </c>
      <c r="R93">
        <v>2</v>
      </c>
      <c r="S93">
        <v>2</v>
      </c>
      <c r="T93">
        <v>3</v>
      </c>
    </row>
    <row r="94" spans="1:20" x14ac:dyDescent="0.3">
      <c r="A94">
        <v>92</v>
      </c>
      <c r="B94" t="s">
        <v>20</v>
      </c>
      <c r="C94" t="s">
        <v>2649</v>
      </c>
      <c r="D94" t="s">
        <v>3604</v>
      </c>
      <c r="E94" t="s">
        <v>3605</v>
      </c>
      <c r="F94" t="s">
        <v>186</v>
      </c>
      <c r="G94" t="s">
        <v>3591</v>
      </c>
      <c r="H94">
        <v>6</v>
      </c>
      <c r="I94" t="s">
        <v>3592</v>
      </c>
      <c r="J94" t="s">
        <v>3593</v>
      </c>
      <c r="K94" t="s">
        <v>3592</v>
      </c>
      <c r="L94" t="s">
        <v>3594</v>
      </c>
      <c r="M94" t="s">
        <v>183</v>
      </c>
      <c r="N94">
        <v>3</v>
      </c>
      <c r="O94">
        <v>5</v>
      </c>
      <c r="P94">
        <v>4</v>
      </c>
      <c r="Q94">
        <v>3</v>
      </c>
      <c r="R94">
        <v>3</v>
      </c>
      <c r="S94">
        <v>4</v>
      </c>
      <c r="T94">
        <v>5</v>
      </c>
    </row>
    <row r="95" spans="1:20" x14ac:dyDescent="0.3">
      <c r="A95">
        <v>93</v>
      </c>
      <c r="B95" t="s">
        <v>20</v>
      </c>
      <c r="C95" t="s">
        <v>3706</v>
      </c>
      <c r="D95" t="s">
        <v>2247</v>
      </c>
      <c r="E95" t="s">
        <v>2248</v>
      </c>
      <c r="F95" t="s">
        <v>186</v>
      </c>
      <c r="G95" t="s">
        <v>81</v>
      </c>
      <c r="H95">
        <v>6</v>
      </c>
      <c r="I95" t="s">
        <v>2249</v>
      </c>
      <c r="J95" t="s">
        <v>2250</v>
      </c>
      <c r="K95" t="s">
        <v>2249</v>
      </c>
      <c r="L95" t="s">
        <v>2251</v>
      </c>
      <c r="M95" t="s">
        <v>183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5</v>
      </c>
    </row>
    <row r="96" spans="1:20" hidden="1" x14ac:dyDescent="0.3">
      <c r="A96">
        <v>94</v>
      </c>
      <c r="B96" t="s">
        <v>20</v>
      </c>
      <c r="C96" t="s">
        <v>3706</v>
      </c>
      <c r="D96" t="s">
        <v>2345</v>
      </c>
      <c r="E96" t="s">
        <v>2346</v>
      </c>
      <c r="F96" t="s">
        <v>179</v>
      </c>
      <c r="G96" t="s">
        <v>132</v>
      </c>
      <c r="H96">
        <v>4</v>
      </c>
      <c r="I96" t="s">
        <v>2347</v>
      </c>
      <c r="J96" t="s">
        <v>2258</v>
      </c>
      <c r="K96" t="s">
        <v>2348</v>
      </c>
      <c r="L96" t="s">
        <v>2349</v>
      </c>
      <c r="M96" t="s">
        <v>183</v>
      </c>
      <c r="N96">
        <v>2</v>
      </c>
      <c r="O96">
        <v>4</v>
      </c>
      <c r="P96">
        <v>4</v>
      </c>
      <c r="Q96">
        <v>1</v>
      </c>
      <c r="R96">
        <v>2</v>
      </c>
      <c r="S96">
        <v>2</v>
      </c>
      <c r="T96">
        <v>3</v>
      </c>
    </row>
    <row r="97" spans="1:20" x14ac:dyDescent="0.3">
      <c r="A97">
        <v>95</v>
      </c>
      <c r="B97" t="s">
        <v>23</v>
      </c>
      <c r="C97" t="s">
        <v>176</v>
      </c>
      <c r="D97" t="s">
        <v>2005</v>
      </c>
      <c r="E97" t="s">
        <v>3811</v>
      </c>
      <c r="F97" t="s">
        <v>186</v>
      </c>
      <c r="G97" t="s">
        <v>3812</v>
      </c>
      <c r="H97">
        <v>6</v>
      </c>
      <c r="I97" t="s">
        <v>3813</v>
      </c>
      <c r="J97" t="s">
        <v>3814</v>
      </c>
      <c r="K97" t="s">
        <v>3813</v>
      </c>
      <c r="L97" t="s">
        <v>3815</v>
      </c>
      <c r="M97" t="s">
        <v>183</v>
      </c>
      <c r="N97">
        <v>2</v>
      </c>
      <c r="O97">
        <v>4</v>
      </c>
      <c r="P97">
        <v>4</v>
      </c>
      <c r="Q97">
        <v>1</v>
      </c>
      <c r="R97">
        <v>1</v>
      </c>
      <c r="S97">
        <v>1</v>
      </c>
      <c r="T97">
        <v>4</v>
      </c>
    </row>
    <row r="98" spans="1:20" hidden="1" x14ac:dyDescent="0.3">
      <c r="A98">
        <v>96</v>
      </c>
      <c r="B98" t="s">
        <v>23</v>
      </c>
      <c r="C98" t="s">
        <v>2649</v>
      </c>
      <c r="D98" t="s">
        <v>3396</v>
      </c>
      <c r="E98" t="s">
        <v>3397</v>
      </c>
      <c r="F98" t="s">
        <v>186</v>
      </c>
      <c r="G98" t="s">
        <v>47</v>
      </c>
      <c r="H98">
        <v>5</v>
      </c>
      <c r="I98" t="s">
        <v>3398</v>
      </c>
      <c r="J98" t="s">
        <v>3399</v>
      </c>
      <c r="K98" t="s">
        <v>3398</v>
      </c>
      <c r="L98" t="s">
        <v>3400</v>
      </c>
      <c r="M98" t="s">
        <v>183</v>
      </c>
      <c r="N98">
        <v>4</v>
      </c>
      <c r="O98">
        <v>4</v>
      </c>
      <c r="P98">
        <v>3</v>
      </c>
      <c r="Q98">
        <v>1</v>
      </c>
      <c r="R98">
        <v>1</v>
      </c>
      <c r="S98">
        <v>1</v>
      </c>
      <c r="T98">
        <v>4</v>
      </c>
    </row>
    <row r="99" spans="1:20" hidden="1" x14ac:dyDescent="0.3">
      <c r="A99">
        <v>97</v>
      </c>
      <c r="B99" t="s">
        <v>23</v>
      </c>
      <c r="C99" t="s">
        <v>176</v>
      </c>
      <c r="D99" t="s">
        <v>3816</v>
      </c>
      <c r="E99" t="s">
        <v>3817</v>
      </c>
      <c r="F99" t="s">
        <v>186</v>
      </c>
      <c r="G99" t="s">
        <v>75</v>
      </c>
      <c r="H99">
        <v>4</v>
      </c>
      <c r="I99" t="s">
        <v>3818</v>
      </c>
      <c r="J99" t="s">
        <v>3819</v>
      </c>
      <c r="K99" t="s">
        <v>3818</v>
      </c>
      <c r="L99" t="s">
        <v>3820</v>
      </c>
      <c r="M99" t="s">
        <v>183</v>
      </c>
      <c r="N99">
        <v>3</v>
      </c>
      <c r="O99">
        <v>4</v>
      </c>
      <c r="P99">
        <v>3</v>
      </c>
      <c r="Q99">
        <v>1</v>
      </c>
      <c r="R99">
        <v>3</v>
      </c>
      <c r="S99">
        <v>1</v>
      </c>
      <c r="T99">
        <v>1</v>
      </c>
    </row>
    <row r="100" spans="1:20" hidden="1" x14ac:dyDescent="0.3">
      <c r="A100">
        <v>98</v>
      </c>
      <c r="B100" t="s">
        <v>20</v>
      </c>
      <c r="C100" t="s">
        <v>3706</v>
      </c>
      <c r="D100" t="s">
        <v>1006</v>
      </c>
      <c r="E100" t="s">
        <v>1007</v>
      </c>
      <c r="F100" t="s">
        <v>186</v>
      </c>
      <c r="G100" t="s">
        <v>93</v>
      </c>
      <c r="H100">
        <v>4</v>
      </c>
      <c r="I100" t="s">
        <v>1008</v>
      </c>
      <c r="J100" t="s">
        <v>1009</v>
      </c>
      <c r="K100" t="s">
        <v>1010</v>
      </c>
      <c r="L100" t="s">
        <v>1011</v>
      </c>
      <c r="M100" t="s">
        <v>183</v>
      </c>
      <c r="N100">
        <v>2</v>
      </c>
      <c r="O100">
        <v>5</v>
      </c>
      <c r="P100">
        <v>4</v>
      </c>
      <c r="Q100">
        <v>2</v>
      </c>
      <c r="R100">
        <v>4</v>
      </c>
      <c r="S100">
        <v>1</v>
      </c>
      <c r="T100">
        <v>5</v>
      </c>
    </row>
    <row r="101" spans="1:20" x14ac:dyDescent="0.3">
      <c r="A101">
        <v>99</v>
      </c>
      <c r="B101" t="s">
        <v>23</v>
      </c>
      <c r="C101" t="s">
        <v>176</v>
      </c>
      <c r="D101" t="s">
        <v>3821</v>
      </c>
      <c r="E101" t="s">
        <v>3822</v>
      </c>
      <c r="F101" t="s">
        <v>179</v>
      </c>
      <c r="G101" t="s">
        <v>111</v>
      </c>
      <c r="H101">
        <v>6</v>
      </c>
      <c r="I101" t="s">
        <v>3823</v>
      </c>
      <c r="J101" t="s">
        <v>2800</v>
      </c>
      <c r="K101" t="s">
        <v>3824</v>
      </c>
      <c r="L101" t="s">
        <v>3825</v>
      </c>
      <c r="M101" t="s">
        <v>183</v>
      </c>
      <c r="N101">
        <v>1</v>
      </c>
      <c r="O101">
        <v>3</v>
      </c>
      <c r="P101">
        <v>3</v>
      </c>
      <c r="Q101">
        <v>2</v>
      </c>
      <c r="R101">
        <v>2</v>
      </c>
      <c r="S101">
        <v>2</v>
      </c>
      <c r="T101">
        <v>3</v>
      </c>
    </row>
    <row r="102" spans="1:20" hidden="1" x14ac:dyDescent="0.3">
      <c r="A102">
        <v>100</v>
      </c>
      <c r="B102" t="s">
        <v>23</v>
      </c>
      <c r="C102" t="s">
        <v>176</v>
      </c>
      <c r="D102" t="s">
        <v>3826</v>
      </c>
      <c r="E102" t="s">
        <v>3827</v>
      </c>
      <c r="F102" t="s">
        <v>186</v>
      </c>
      <c r="G102" t="s">
        <v>116</v>
      </c>
      <c r="H102">
        <v>4</v>
      </c>
      <c r="I102" t="s">
        <v>3828</v>
      </c>
      <c r="J102" t="s">
        <v>3829</v>
      </c>
      <c r="K102" t="s">
        <v>3828</v>
      </c>
      <c r="L102" t="s">
        <v>3830</v>
      </c>
      <c r="M102" t="s">
        <v>183</v>
      </c>
      <c r="N102">
        <v>1</v>
      </c>
      <c r="O102">
        <v>1</v>
      </c>
      <c r="P102">
        <v>3</v>
      </c>
      <c r="Q102">
        <v>1</v>
      </c>
      <c r="R102">
        <v>1</v>
      </c>
      <c r="S102">
        <v>1</v>
      </c>
      <c r="T102">
        <v>1</v>
      </c>
    </row>
    <row r="103" spans="1:20" hidden="1" x14ac:dyDescent="0.3">
      <c r="A103">
        <v>101</v>
      </c>
      <c r="B103" t="s">
        <v>23</v>
      </c>
      <c r="C103" t="s">
        <v>3706</v>
      </c>
      <c r="D103" t="s">
        <v>1138</v>
      </c>
      <c r="E103" t="s">
        <v>1139</v>
      </c>
      <c r="F103" t="s">
        <v>186</v>
      </c>
      <c r="G103" t="s">
        <v>1140</v>
      </c>
      <c r="H103">
        <v>5</v>
      </c>
      <c r="I103" t="s">
        <v>1141</v>
      </c>
      <c r="J103" t="s">
        <v>1142</v>
      </c>
      <c r="K103" t="s">
        <v>1141</v>
      </c>
      <c r="L103" t="s">
        <v>3831</v>
      </c>
      <c r="M103" t="s">
        <v>183</v>
      </c>
      <c r="N103">
        <v>2</v>
      </c>
      <c r="O103">
        <v>4</v>
      </c>
      <c r="P103">
        <v>3</v>
      </c>
      <c r="Q103">
        <v>1</v>
      </c>
      <c r="R103">
        <v>2</v>
      </c>
      <c r="S103">
        <v>2</v>
      </c>
      <c r="T103">
        <v>2</v>
      </c>
    </row>
    <row r="104" spans="1:20" hidden="1" x14ac:dyDescent="0.3">
      <c r="A104">
        <v>102</v>
      </c>
      <c r="B104" t="s">
        <v>23</v>
      </c>
      <c r="C104" t="s">
        <v>176</v>
      </c>
      <c r="D104" t="s">
        <v>3832</v>
      </c>
      <c r="E104" t="s">
        <v>3833</v>
      </c>
      <c r="F104" t="s">
        <v>186</v>
      </c>
      <c r="G104" t="s">
        <v>121</v>
      </c>
      <c r="H104">
        <v>4</v>
      </c>
      <c r="I104" t="s">
        <v>3834</v>
      </c>
      <c r="J104" t="s">
        <v>3835</v>
      </c>
      <c r="K104" t="s">
        <v>3834</v>
      </c>
      <c r="L104" t="s">
        <v>3836</v>
      </c>
      <c r="M104" t="s">
        <v>183</v>
      </c>
      <c r="N104">
        <v>1</v>
      </c>
      <c r="O104">
        <v>3</v>
      </c>
      <c r="P104">
        <v>4</v>
      </c>
      <c r="Q104">
        <v>1</v>
      </c>
      <c r="R104">
        <v>2</v>
      </c>
      <c r="S104">
        <v>1</v>
      </c>
      <c r="T104">
        <v>1</v>
      </c>
    </row>
    <row r="105" spans="1:20" hidden="1" x14ac:dyDescent="0.3">
      <c r="A105">
        <v>103</v>
      </c>
      <c r="B105" t="s">
        <v>23</v>
      </c>
      <c r="C105" t="s">
        <v>176</v>
      </c>
      <c r="D105" t="s">
        <v>3837</v>
      </c>
      <c r="E105" t="s">
        <v>3838</v>
      </c>
      <c r="F105" t="s">
        <v>186</v>
      </c>
      <c r="G105" t="s">
        <v>3839</v>
      </c>
      <c r="H105">
        <v>4</v>
      </c>
      <c r="I105" t="s">
        <v>3840</v>
      </c>
      <c r="J105" t="s">
        <v>3841</v>
      </c>
      <c r="K105" t="s">
        <v>3840</v>
      </c>
      <c r="L105" t="s">
        <v>3842</v>
      </c>
      <c r="M105" t="s">
        <v>183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hidden="1" x14ac:dyDescent="0.3">
      <c r="A106">
        <v>104</v>
      </c>
      <c r="B106" t="s">
        <v>23</v>
      </c>
      <c r="C106" t="s">
        <v>3706</v>
      </c>
      <c r="D106" t="s">
        <v>1459</v>
      </c>
      <c r="E106" t="s">
        <v>1460</v>
      </c>
      <c r="F106" t="s">
        <v>186</v>
      </c>
      <c r="G106" t="s">
        <v>114</v>
      </c>
      <c r="H106">
        <v>4</v>
      </c>
      <c r="I106" t="s">
        <v>1461</v>
      </c>
      <c r="J106" t="s">
        <v>1462</v>
      </c>
      <c r="K106" t="s">
        <v>1461</v>
      </c>
      <c r="L106" t="s">
        <v>1463</v>
      </c>
      <c r="M106" t="s">
        <v>183</v>
      </c>
      <c r="N106">
        <v>4</v>
      </c>
      <c r="O106">
        <v>5</v>
      </c>
      <c r="P106">
        <v>3</v>
      </c>
      <c r="Q106">
        <v>3</v>
      </c>
      <c r="R106">
        <v>3</v>
      </c>
      <c r="S106">
        <v>2</v>
      </c>
      <c r="T106">
        <v>4</v>
      </c>
    </row>
    <row r="107" spans="1:20" hidden="1" x14ac:dyDescent="0.3">
      <c r="A107">
        <v>105</v>
      </c>
      <c r="B107" t="s">
        <v>23</v>
      </c>
      <c r="C107" t="s">
        <v>3706</v>
      </c>
      <c r="D107" t="s">
        <v>1946</v>
      </c>
      <c r="E107" t="s">
        <v>1947</v>
      </c>
      <c r="F107" t="s">
        <v>179</v>
      </c>
      <c r="G107" t="s">
        <v>113</v>
      </c>
      <c r="H107">
        <v>4</v>
      </c>
      <c r="I107" t="s">
        <v>1948</v>
      </c>
      <c r="J107" t="s">
        <v>1949</v>
      </c>
      <c r="K107" t="s">
        <v>1948</v>
      </c>
      <c r="L107" t="s">
        <v>1950</v>
      </c>
      <c r="M107" t="s">
        <v>183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hidden="1" x14ac:dyDescent="0.3">
      <c r="A108">
        <v>106</v>
      </c>
      <c r="B108" t="s">
        <v>20</v>
      </c>
      <c r="C108" t="s">
        <v>176</v>
      </c>
      <c r="D108" t="s">
        <v>3843</v>
      </c>
      <c r="E108" t="s">
        <v>3844</v>
      </c>
      <c r="F108" t="s">
        <v>186</v>
      </c>
      <c r="G108" t="s">
        <v>3845</v>
      </c>
      <c r="H108">
        <v>5</v>
      </c>
      <c r="I108" t="s">
        <v>3846</v>
      </c>
      <c r="J108" t="s">
        <v>3847</v>
      </c>
      <c r="K108" t="s">
        <v>3846</v>
      </c>
      <c r="L108" t="s">
        <v>3848</v>
      </c>
      <c r="M108" t="s">
        <v>183</v>
      </c>
      <c r="N108">
        <v>2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3</v>
      </c>
    </row>
    <row r="109" spans="1:20" hidden="1" x14ac:dyDescent="0.3">
      <c r="A109">
        <v>107</v>
      </c>
      <c r="B109" t="s">
        <v>23</v>
      </c>
      <c r="C109" t="s">
        <v>2649</v>
      </c>
      <c r="D109" t="s">
        <v>3538</v>
      </c>
      <c r="E109" t="s">
        <v>3539</v>
      </c>
      <c r="F109" t="s">
        <v>179</v>
      </c>
      <c r="G109" t="s">
        <v>2991</v>
      </c>
      <c r="H109">
        <v>5</v>
      </c>
      <c r="I109" t="s">
        <v>3540</v>
      </c>
      <c r="J109" t="s">
        <v>3541</v>
      </c>
      <c r="K109" t="s">
        <v>3540</v>
      </c>
      <c r="L109" t="s">
        <v>3849</v>
      </c>
      <c r="M109" t="s">
        <v>183</v>
      </c>
      <c r="N109">
        <v>2</v>
      </c>
      <c r="O109">
        <v>3</v>
      </c>
      <c r="P109">
        <v>2</v>
      </c>
      <c r="Q109">
        <v>2</v>
      </c>
      <c r="R109">
        <v>2</v>
      </c>
      <c r="S109">
        <v>2</v>
      </c>
      <c r="T109">
        <v>1</v>
      </c>
    </row>
    <row r="110" spans="1:20" x14ac:dyDescent="0.3">
      <c r="A110">
        <v>108</v>
      </c>
      <c r="B110" t="s">
        <v>20</v>
      </c>
      <c r="C110" t="s">
        <v>176</v>
      </c>
      <c r="D110" t="s">
        <v>336</v>
      </c>
      <c r="E110" t="s">
        <v>3850</v>
      </c>
      <c r="F110" t="s">
        <v>186</v>
      </c>
      <c r="G110" t="s">
        <v>3851</v>
      </c>
      <c r="H110">
        <v>6</v>
      </c>
      <c r="I110" t="s">
        <v>3852</v>
      </c>
      <c r="J110" t="s">
        <v>3853</v>
      </c>
      <c r="K110" t="s">
        <v>3854</v>
      </c>
      <c r="L110" t="s">
        <v>3855</v>
      </c>
      <c r="M110" t="s">
        <v>183</v>
      </c>
      <c r="N110">
        <v>1</v>
      </c>
      <c r="O110">
        <v>4</v>
      </c>
      <c r="P110">
        <v>5</v>
      </c>
      <c r="Q110">
        <v>3</v>
      </c>
      <c r="R110">
        <v>2</v>
      </c>
      <c r="S110">
        <v>4</v>
      </c>
      <c r="T110">
        <v>4</v>
      </c>
    </row>
    <row r="111" spans="1:20" hidden="1" x14ac:dyDescent="0.3">
      <c r="A111">
        <v>109</v>
      </c>
      <c r="B111" t="s">
        <v>23</v>
      </c>
      <c r="C111" t="s">
        <v>3706</v>
      </c>
      <c r="D111" t="s">
        <v>854</v>
      </c>
      <c r="E111" t="s">
        <v>855</v>
      </c>
      <c r="F111" t="s">
        <v>186</v>
      </c>
      <c r="G111" t="s">
        <v>123</v>
      </c>
      <c r="H111">
        <v>5</v>
      </c>
      <c r="I111" t="s">
        <v>856</v>
      </c>
      <c r="J111" t="s">
        <v>857</v>
      </c>
      <c r="K111" t="s">
        <v>858</v>
      </c>
      <c r="L111" t="s">
        <v>859</v>
      </c>
      <c r="M111" t="s">
        <v>183</v>
      </c>
      <c r="N111">
        <v>1</v>
      </c>
      <c r="O111">
        <v>4</v>
      </c>
      <c r="P111">
        <v>4</v>
      </c>
      <c r="Q111">
        <v>3</v>
      </c>
      <c r="R111">
        <v>5</v>
      </c>
      <c r="S111">
        <v>1</v>
      </c>
      <c r="T111">
        <v>4</v>
      </c>
    </row>
    <row r="112" spans="1:20" hidden="1" x14ac:dyDescent="0.3">
      <c r="A112">
        <v>110</v>
      </c>
      <c r="B112" t="s">
        <v>23</v>
      </c>
      <c r="C112" t="s">
        <v>2649</v>
      </c>
      <c r="D112" t="s">
        <v>3572</v>
      </c>
      <c r="E112" t="s">
        <v>3573</v>
      </c>
      <c r="F112" t="s">
        <v>186</v>
      </c>
      <c r="G112" t="s">
        <v>118</v>
      </c>
      <c r="H112">
        <v>4</v>
      </c>
      <c r="I112" t="s">
        <v>3574</v>
      </c>
      <c r="J112" t="s">
        <v>3575</v>
      </c>
      <c r="K112" t="s">
        <v>3574</v>
      </c>
      <c r="L112" t="s">
        <v>3576</v>
      </c>
      <c r="M112" t="s">
        <v>183</v>
      </c>
      <c r="N112">
        <v>2</v>
      </c>
      <c r="O112">
        <v>2</v>
      </c>
      <c r="P112">
        <v>4</v>
      </c>
      <c r="Q112">
        <v>1</v>
      </c>
      <c r="R112">
        <v>1</v>
      </c>
      <c r="S112">
        <v>1</v>
      </c>
      <c r="T112">
        <v>1</v>
      </c>
    </row>
    <row r="113" spans="1:20" hidden="1" x14ac:dyDescent="0.3">
      <c r="A113">
        <v>111</v>
      </c>
      <c r="B113" t="s">
        <v>23</v>
      </c>
      <c r="C113" t="s">
        <v>3706</v>
      </c>
      <c r="D113" t="s">
        <v>1675</v>
      </c>
      <c r="E113" t="s">
        <v>1676</v>
      </c>
      <c r="F113" t="s">
        <v>186</v>
      </c>
      <c r="G113" t="s">
        <v>111</v>
      </c>
      <c r="H113">
        <v>5</v>
      </c>
      <c r="I113" t="s">
        <v>1677</v>
      </c>
      <c r="J113" t="s">
        <v>1678</v>
      </c>
      <c r="K113" t="s">
        <v>1677</v>
      </c>
      <c r="L113" t="s">
        <v>1679</v>
      </c>
      <c r="M113" t="s">
        <v>183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hidden="1" x14ac:dyDescent="0.3">
      <c r="A114">
        <v>112</v>
      </c>
      <c r="B114" t="s">
        <v>23</v>
      </c>
      <c r="C114" t="s">
        <v>3706</v>
      </c>
      <c r="D114" t="s">
        <v>1743</v>
      </c>
      <c r="E114" t="s">
        <v>1744</v>
      </c>
      <c r="F114" t="s">
        <v>186</v>
      </c>
      <c r="G114" t="s">
        <v>132</v>
      </c>
      <c r="H114">
        <v>4</v>
      </c>
      <c r="I114" t="s">
        <v>1745</v>
      </c>
      <c r="J114" t="s">
        <v>1746</v>
      </c>
      <c r="K114" t="s">
        <v>1745</v>
      </c>
      <c r="L114" t="s">
        <v>1747</v>
      </c>
      <c r="M114" t="s">
        <v>183</v>
      </c>
      <c r="N114">
        <v>1</v>
      </c>
      <c r="O114">
        <v>5</v>
      </c>
      <c r="P114">
        <v>4</v>
      </c>
      <c r="Q114">
        <v>2</v>
      </c>
      <c r="R114">
        <v>2</v>
      </c>
      <c r="S114">
        <v>2</v>
      </c>
      <c r="T114">
        <v>5</v>
      </c>
    </row>
    <row r="115" spans="1:20" hidden="1" x14ac:dyDescent="0.3">
      <c r="A115">
        <v>113</v>
      </c>
      <c r="B115" t="s">
        <v>23</v>
      </c>
      <c r="C115" t="s">
        <v>3706</v>
      </c>
      <c r="D115" t="s">
        <v>2042</v>
      </c>
      <c r="E115" t="s">
        <v>2043</v>
      </c>
      <c r="F115" t="s">
        <v>186</v>
      </c>
      <c r="G115" t="s">
        <v>91</v>
      </c>
      <c r="H115">
        <v>4</v>
      </c>
      <c r="I115" t="s">
        <v>2044</v>
      </c>
      <c r="J115" t="s">
        <v>2045</v>
      </c>
      <c r="K115" t="s">
        <v>2044</v>
      </c>
      <c r="L115" t="s">
        <v>3589</v>
      </c>
      <c r="M115" t="s">
        <v>183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</row>
    <row r="116" spans="1:20" hidden="1" x14ac:dyDescent="0.3">
      <c r="A116">
        <v>114</v>
      </c>
      <c r="B116" t="s">
        <v>23</v>
      </c>
      <c r="C116" t="s">
        <v>2649</v>
      </c>
      <c r="D116" t="s">
        <v>446</v>
      </c>
      <c r="E116" t="s">
        <v>447</v>
      </c>
      <c r="F116" t="s">
        <v>179</v>
      </c>
      <c r="G116" t="s">
        <v>448</v>
      </c>
      <c r="H116">
        <v>4</v>
      </c>
      <c r="I116" t="s">
        <v>449</v>
      </c>
      <c r="J116" t="s">
        <v>450</v>
      </c>
      <c r="K116" t="s">
        <v>449</v>
      </c>
      <c r="L116" t="s">
        <v>451</v>
      </c>
      <c r="M116" t="s">
        <v>183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hidden="1" x14ac:dyDescent="0.3">
      <c r="A117">
        <v>115</v>
      </c>
      <c r="B117" t="s">
        <v>20</v>
      </c>
      <c r="C117" t="s">
        <v>3706</v>
      </c>
      <c r="D117" t="s">
        <v>634</v>
      </c>
      <c r="E117" t="s">
        <v>635</v>
      </c>
      <c r="F117" t="s">
        <v>186</v>
      </c>
      <c r="G117" t="s">
        <v>636</v>
      </c>
      <c r="H117">
        <v>5</v>
      </c>
      <c r="I117" t="s">
        <v>637</v>
      </c>
      <c r="J117" t="s">
        <v>638</v>
      </c>
      <c r="K117" t="s">
        <v>637</v>
      </c>
      <c r="L117" t="s">
        <v>639</v>
      </c>
      <c r="M117" t="s">
        <v>183</v>
      </c>
      <c r="N117">
        <v>2</v>
      </c>
      <c r="O117">
        <v>3</v>
      </c>
      <c r="P117">
        <v>3</v>
      </c>
      <c r="Q117">
        <v>2</v>
      </c>
      <c r="R117">
        <v>3</v>
      </c>
      <c r="S117">
        <v>2</v>
      </c>
      <c r="T117">
        <v>3</v>
      </c>
    </row>
    <row r="118" spans="1:20" hidden="1" x14ac:dyDescent="0.3">
      <c r="A118">
        <v>116</v>
      </c>
      <c r="B118" t="s">
        <v>20</v>
      </c>
      <c r="C118" t="s">
        <v>3706</v>
      </c>
      <c r="D118" t="s">
        <v>1262</v>
      </c>
      <c r="E118" t="s">
        <v>1263</v>
      </c>
      <c r="F118" t="s">
        <v>179</v>
      </c>
      <c r="G118" t="s">
        <v>124</v>
      </c>
      <c r="H118">
        <v>4</v>
      </c>
      <c r="I118" t="s">
        <v>1264</v>
      </c>
      <c r="J118" t="s">
        <v>1265</v>
      </c>
      <c r="K118" t="s">
        <v>1264</v>
      </c>
      <c r="L118" t="s">
        <v>1266</v>
      </c>
      <c r="M118" t="s">
        <v>183</v>
      </c>
      <c r="N118">
        <v>5</v>
      </c>
      <c r="O118">
        <v>4</v>
      </c>
      <c r="P118">
        <v>5</v>
      </c>
      <c r="Q118">
        <v>1</v>
      </c>
      <c r="R118">
        <v>4</v>
      </c>
      <c r="S118">
        <v>1</v>
      </c>
      <c r="T118">
        <v>3</v>
      </c>
    </row>
    <row r="119" spans="1:20" hidden="1" x14ac:dyDescent="0.3">
      <c r="A119">
        <v>117</v>
      </c>
      <c r="B119" t="s">
        <v>20</v>
      </c>
      <c r="C119" t="s">
        <v>2649</v>
      </c>
      <c r="D119" t="s">
        <v>3231</v>
      </c>
      <c r="E119" t="s">
        <v>3232</v>
      </c>
      <c r="F119" t="s">
        <v>179</v>
      </c>
      <c r="G119" t="s">
        <v>91</v>
      </c>
      <c r="H119">
        <v>5</v>
      </c>
      <c r="I119" t="s">
        <v>3233</v>
      </c>
      <c r="J119" t="s">
        <v>3234</v>
      </c>
      <c r="K119" t="s">
        <v>3233</v>
      </c>
      <c r="L119" t="s">
        <v>3235</v>
      </c>
      <c r="M119" t="s">
        <v>183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</row>
    <row r="120" spans="1:20" x14ac:dyDescent="0.3">
      <c r="A120">
        <v>118</v>
      </c>
      <c r="B120" t="s">
        <v>20</v>
      </c>
      <c r="C120" t="s">
        <v>176</v>
      </c>
      <c r="D120" t="s">
        <v>2275</v>
      </c>
      <c r="E120" t="s">
        <v>3856</v>
      </c>
      <c r="F120" t="s">
        <v>179</v>
      </c>
      <c r="G120" t="s">
        <v>95</v>
      </c>
      <c r="H120">
        <v>6</v>
      </c>
      <c r="I120" t="s">
        <v>3857</v>
      </c>
      <c r="J120" t="s">
        <v>3858</v>
      </c>
      <c r="K120" t="s">
        <v>3857</v>
      </c>
      <c r="L120" t="s">
        <v>3859</v>
      </c>
      <c r="M120" t="s">
        <v>183</v>
      </c>
      <c r="N120">
        <v>2</v>
      </c>
      <c r="O120">
        <v>4</v>
      </c>
      <c r="P120">
        <v>3</v>
      </c>
      <c r="Q120">
        <v>2</v>
      </c>
      <c r="R120">
        <v>2</v>
      </c>
      <c r="S120">
        <v>4</v>
      </c>
      <c r="T120">
        <v>4</v>
      </c>
    </row>
    <row r="121" spans="1:20" hidden="1" x14ac:dyDescent="0.3">
      <c r="A121">
        <v>119</v>
      </c>
      <c r="B121" t="s">
        <v>20</v>
      </c>
      <c r="C121" t="s">
        <v>2649</v>
      </c>
      <c r="D121" t="s">
        <v>2211</v>
      </c>
      <c r="E121" t="s">
        <v>2212</v>
      </c>
      <c r="F121" t="s">
        <v>179</v>
      </c>
      <c r="G121" t="s">
        <v>132</v>
      </c>
      <c r="H121">
        <v>5</v>
      </c>
      <c r="I121" t="s">
        <v>392</v>
      </c>
      <c r="J121" t="s">
        <v>393</v>
      </c>
      <c r="K121" t="s">
        <v>392</v>
      </c>
      <c r="L121" t="s">
        <v>2213</v>
      </c>
      <c r="M121" t="s">
        <v>183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hidden="1" x14ac:dyDescent="0.3">
      <c r="A122">
        <v>120</v>
      </c>
      <c r="B122" t="s">
        <v>20</v>
      </c>
      <c r="C122" t="s">
        <v>3706</v>
      </c>
      <c r="D122" t="s">
        <v>389</v>
      </c>
      <c r="E122" t="s">
        <v>390</v>
      </c>
      <c r="F122" t="s">
        <v>179</v>
      </c>
      <c r="G122" t="s">
        <v>391</v>
      </c>
      <c r="H122">
        <v>3</v>
      </c>
      <c r="I122" t="s">
        <v>392</v>
      </c>
      <c r="J122" t="s">
        <v>393</v>
      </c>
      <c r="K122" t="s">
        <v>392</v>
      </c>
      <c r="L122" t="s">
        <v>394</v>
      </c>
      <c r="M122" t="s">
        <v>183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hidden="1" x14ac:dyDescent="0.3">
      <c r="A123">
        <v>121</v>
      </c>
      <c r="B123" t="s">
        <v>20</v>
      </c>
      <c r="C123" t="s">
        <v>2649</v>
      </c>
      <c r="D123" t="s">
        <v>3461</v>
      </c>
      <c r="E123" t="s">
        <v>3462</v>
      </c>
      <c r="F123" t="s">
        <v>186</v>
      </c>
      <c r="G123" t="s">
        <v>155</v>
      </c>
      <c r="H123">
        <v>4</v>
      </c>
      <c r="I123" t="s">
        <v>3463</v>
      </c>
      <c r="J123" t="s">
        <v>3464</v>
      </c>
      <c r="K123" t="s">
        <v>3463</v>
      </c>
      <c r="L123" t="s">
        <v>3465</v>
      </c>
      <c r="M123" t="s">
        <v>183</v>
      </c>
      <c r="N123">
        <v>5</v>
      </c>
      <c r="O123">
        <v>5</v>
      </c>
      <c r="P123">
        <v>3</v>
      </c>
      <c r="Q123">
        <v>3</v>
      </c>
      <c r="R123">
        <v>2</v>
      </c>
      <c r="S123">
        <v>2</v>
      </c>
      <c r="T123">
        <v>5</v>
      </c>
    </row>
    <row r="124" spans="1:20" hidden="1" x14ac:dyDescent="0.3">
      <c r="A124">
        <v>122</v>
      </c>
      <c r="B124" t="s">
        <v>20</v>
      </c>
      <c r="C124" t="s">
        <v>2649</v>
      </c>
      <c r="D124" t="s">
        <v>3487</v>
      </c>
      <c r="E124" t="s">
        <v>3488</v>
      </c>
      <c r="F124" t="s">
        <v>179</v>
      </c>
      <c r="G124" t="s">
        <v>155</v>
      </c>
      <c r="H124">
        <v>5</v>
      </c>
      <c r="I124" t="s">
        <v>3463</v>
      </c>
      <c r="J124" t="s">
        <v>3464</v>
      </c>
      <c r="K124" t="s">
        <v>3463</v>
      </c>
      <c r="L124" t="s">
        <v>3465</v>
      </c>
      <c r="M124" t="s">
        <v>183</v>
      </c>
      <c r="N124">
        <v>1</v>
      </c>
      <c r="O124">
        <v>5</v>
      </c>
      <c r="P124">
        <v>3</v>
      </c>
      <c r="Q124">
        <v>1</v>
      </c>
      <c r="R124">
        <v>1</v>
      </c>
      <c r="S124">
        <v>1</v>
      </c>
      <c r="T124">
        <v>4</v>
      </c>
    </row>
    <row r="125" spans="1:20" hidden="1" x14ac:dyDescent="0.3">
      <c r="A125">
        <v>123</v>
      </c>
      <c r="B125" t="s">
        <v>20</v>
      </c>
      <c r="C125" t="s">
        <v>2649</v>
      </c>
      <c r="D125" t="s">
        <v>3402</v>
      </c>
      <c r="E125" t="s">
        <v>3403</v>
      </c>
      <c r="F125" t="s">
        <v>186</v>
      </c>
      <c r="G125" t="s">
        <v>118</v>
      </c>
      <c r="H125">
        <v>4</v>
      </c>
      <c r="I125" t="s">
        <v>3404</v>
      </c>
      <c r="J125" t="s">
        <v>3405</v>
      </c>
      <c r="K125" t="s">
        <v>3404</v>
      </c>
      <c r="L125" t="s">
        <v>3406</v>
      </c>
      <c r="M125" t="s">
        <v>183</v>
      </c>
      <c r="N125">
        <v>1</v>
      </c>
      <c r="O125">
        <v>4</v>
      </c>
      <c r="P125">
        <v>3</v>
      </c>
      <c r="Q125">
        <v>1</v>
      </c>
      <c r="R125">
        <v>1</v>
      </c>
      <c r="S125">
        <v>1</v>
      </c>
      <c r="T125">
        <v>2</v>
      </c>
    </row>
    <row r="126" spans="1:20" hidden="1" x14ac:dyDescent="0.3">
      <c r="A126">
        <v>124</v>
      </c>
      <c r="B126" t="s">
        <v>20</v>
      </c>
      <c r="C126" t="s">
        <v>2649</v>
      </c>
      <c r="D126" t="s">
        <v>3270</v>
      </c>
      <c r="E126" t="s">
        <v>3271</v>
      </c>
      <c r="F126" t="s">
        <v>186</v>
      </c>
      <c r="G126" t="s">
        <v>101</v>
      </c>
      <c r="H126">
        <v>5</v>
      </c>
      <c r="I126" t="s">
        <v>3272</v>
      </c>
      <c r="J126" t="s">
        <v>3273</v>
      </c>
      <c r="K126" t="s">
        <v>3274</v>
      </c>
      <c r="L126" t="s">
        <v>3860</v>
      </c>
      <c r="M126" t="s">
        <v>183</v>
      </c>
      <c r="N126">
        <v>1</v>
      </c>
      <c r="O126">
        <v>3</v>
      </c>
      <c r="P126">
        <v>5</v>
      </c>
      <c r="Q126">
        <v>1</v>
      </c>
      <c r="R126">
        <v>1</v>
      </c>
      <c r="S126">
        <v>1</v>
      </c>
      <c r="T126">
        <v>5</v>
      </c>
    </row>
    <row r="127" spans="1:20" hidden="1" x14ac:dyDescent="0.3">
      <c r="A127">
        <v>125</v>
      </c>
      <c r="B127" t="s">
        <v>20</v>
      </c>
      <c r="C127" t="s">
        <v>2649</v>
      </c>
      <c r="D127" t="s">
        <v>1086</v>
      </c>
      <c r="E127" t="s">
        <v>3333</v>
      </c>
      <c r="F127" t="s">
        <v>179</v>
      </c>
      <c r="G127" t="s">
        <v>38</v>
      </c>
      <c r="H127">
        <v>5</v>
      </c>
      <c r="I127" t="s">
        <v>1088</v>
      </c>
      <c r="J127" t="s">
        <v>1089</v>
      </c>
      <c r="K127" t="s">
        <v>1088</v>
      </c>
      <c r="L127" t="s">
        <v>1090</v>
      </c>
      <c r="M127" t="s">
        <v>183</v>
      </c>
      <c r="N127">
        <v>1</v>
      </c>
      <c r="O127">
        <v>2</v>
      </c>
      <c r="P127">
        <v>4</v>
      </c>
      <c r="Q127">
        <v>2</v>
      </c>
      <c r="R127">
        <v>2</v>
      </c>
      <c r="S127">
        <v>3</v>
      </c>
      <c r="T127">
        <v>3</v>
      </c>
    </row>
    <row r="128" spans="1:20" hidden="1" x14ac:dyDescent="0.3">
      <c r="A128">
        <v>126</v>
      </c>
      <c r="B128" t="s">
        <v>20</v>
      </c>
      <c r="C128" t="s">
        <v>2649</v>
      </c>
      <c r="D128" t="s">
        <v>3294</v>
      </c>
      <c r="E128" t="s">
        <v>3295</v>
      </c>
      <c r="F128" t="s">
        <v>179</v>
      </c>
      <c r="G128" t="s">
        <v>130</v>
      </c>
      <c r="H128">
        <v>4</v>
      </c>
      <c r="I128" t="s">
        <v>3296</v>
      </c>
      <c r="J128" t="s">
        <v>3297</v>
      </c>
      <c r="K128" t="s">
        <v>3298</v>
      </c>
      <c r="L128" t="s">
        <v>3299</v>
      </c>
      <c r="M128" t="s">
        <v>183</v>
      </c>
      <c r="N128">
        <v>1</v>
      </c>
      <c r="O128">
        <v>5</v>
      </c>
      <c r="P128">
        <v>5</v>
      </c>
      <c r="Q128">
        <v>1</v>
      </c>
      <c r="R128">
        <v>1</v>
      </c>
      <c r="S128">
        <v>1</v>
      </c>
      <c r="T128">
        <v>5</v>
      </c>
    </row>
    <row r="129" spans="1:20" hidden="1" x14ac:dyDescent="0.3">
      <c r="A129">
        <v>127</v>
      </c>
      <c r="B129" t="s">
        <v>20</v>
      </c>
      <c r="C129" t="s">
        <v>176</v>
      </c>
      <c r="D129" t="s">
        <v>3861</v>
      </c>
      <c r="E129" t="s">
        <v>3862</v>
      </c>
      <c r="F129" t="s">
        <v>186</v>
      </c>
      <c r="G129" t="s">
        <v>44</v>
      </c>
      <c r="H129">
        <v>4</v>
      </c>
      <c r="I129" t="s">
        <v>3863</v>
      </c>
      <c r="J129" t="s">
        <v>3864</v>
      </c>
      <c r="K129" t="s">
        <v>3863</v>
      </c>
      <c r="L129" t="s">
        <v>3865</v>
      </c>
      <c r="M129" t="s">
        <v>183</v>
      </c>
      <c r="N129">
        <v>1</v>
      </c>
      <c r="O129">
        <v>5</v>
      </c>
      <c r="P129">
        <v>5</v>
      </c>
      <c r="Q129">
        <v>1</v>
      </c>
      <c r="R129">
        <v>1</v>
      </c>
      <c r="S129">
        <v>1</v>
      </c>
      <c r="T129">
        <v>3</v>
      </c>
    </row>
    <row r="130" spans="1:20" hidden="1" x14ac:dyDescent="0.3">
      <c r="A130">
        <v>128</v>
      </c>
      <c r="B130" t="s">
        <v>23</v>
      </c>
      <c r="C130" t="s">
        <v>3706</v>
      </c>
      <c r="D130" t="s">
        <v>629</v>
      </c>
      <c r="E130" t="s">
        <v>1524</v>
      </c>
      <c r="F130" t="s">
        <v>186</v>
      </c>
      <c r="G130" t="s">
        <v>91</v>
      </c>
      <c r="H130">
        <v>4</v>
      </c>
      <c r="I130" t="s">
        <v>1525</v>
      </c>
      <c r="J130" t="s">
        <v>1526</v>
      </c>
      <c r="K130" t="s">
        <v>1525</v>
      </c>
      <c r="L130" t="s">
        <v>1527</v>
      </c>
      <c r="M130" t="s">
        <v>183</v>
      </c>
      <c r="N130">
        <v>3</v>
      </c>
      <c r="O130">
        <v>3</v>
      </c>
      <c r="P130">
        <v>3</v>
      </c>
      <c r="Q130">
        <v>2</v>
      </c>
      <c r="R130">
        <v>3</v>
      </c>
      <c r="S130">
        <v>3</v>
      </c>
      <c r="T130">
        <v>3</v>
      </c>
    </row>
    <row r="131" spans="1:20" hidden="1" x14ac:dyDescent="0.3">
      <c r="A131">
        <v>129</v>
      </c>
      <c r="B131" t="s">
        <v>20</v>
      </c>
      <c r="C131" t="s">
        <v>2649</v>
      </c>
      <c r="D131" t="s">
        <v>3142</v>
      </c>
      <c r="E131" t="s">
        <v>3143</v>
      </c>
      <c r="F131" t="s">
        <v>179</v>
      </c>
      <c r="G131" t="s">
        <v>99</v>
      </c>
      <c r="H131">
        <v>4</v>
      </c>
      <c r="I131" t="s">
        <v>3144</v>
      </c>
      <c r="J131" t="s">
        <v>3145</v>
      </c>
      <c r="K131" t="s">
        <v>3146</v>
      </c>
      <c r="L131" t="s">
        <v>3147</v>
      </c>
      <c r="M131" t="s">
        <v>183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hidden="1" x14ac:dyDescent="0.3">
      <c r="A132">
        <v>130</v>
      </c>
      <c r="B132" t="s">
        <v>23</v>
      </c>
      <c r="C132" t="s">
        <v>3706</v>
      </c>
      <c r="D132" t="s">
        <v>1799</v>
      </c>
      <c r="E132" t="s">
        <v>1800</v>
      </c>
      <c r="F132" t="s">
        <v>186</v>
      </c>
      <c r="G132" t="s">
        <v>114</v>
      </c>
      <c r="H132">
        <v>5</v>
      </c>
      <c r="I132" t="s">
        <v>1801</v>
      </c>
      <c r="J132" t="s">
        <v>1802</v>
      </c>
      <c r="K132" t="s">
        <v>1803</v>
      </c>
      <c r="L132" t="s">
        <v>3306</v>
      </c>
      <c r="M132" t="s">
        <v>183</v>
      </c>
      <c r="N132">
        <v>1</v>
      </c>
      <c r="O132">
        <v>5</v>
      </c>
      <c r="P132">
        <v>4</v>
      </c>
      <c r="Q132">
        <v>1</v>
      </c>
      <c r="R132">
        <v>1</v>
      </c>
      <c r="S132">
        <v>1</v>
      </c>
      <c r="T132">
        <v>5</v>
      </c>
    </row>
    <row r="133" spans="1:20" hidden="1" x14ac:dyDescent="0.3">
      <c r="A133">
        <v>131</v>
      </c>
      <c r="B133" t="s">
        <v>23</v>
      </c>
      <c r="C133" t="s">
        <v>3706</v>
      </c>
      <c r="D133" t="s">
        <v>1805</v>
      </c>
      <c r="E133" t="s">
        <v>1806</v>
      </c>
      <c r="F133" t="s">
        <v>186</v>
      </c>
      <c r="G133" t="s">
        <v>114</v>
      </c>
      <c r="H133">
        <v>5</v>
      </c>
      <c r="I133" t="s">
        <v>1807</v>
      </c>
      <c r="J133" t="s">
        <v>1802</v>
      </c>
      <c r="K133" t="s">
        <v>1803</v>
      </c>
      <c r="L133" t="s">
        <v>3316</v>
      </c>
      <c r="M133" t="s">
        <v>183</v>
      </c>
      <c r="N133">
        <v>2</v>
      </c>
      <c r="O133">
        <v>5</v>
      </c>
      <c r="P133">
        <v>4</v>
      </c>
      <c r="Q133">
        <v>3</v>
      </c>
      <c r="R133">
        <v>3</v>
      </c>
      <c r="S133">
        <v>4</v>
      </c>
      <c r="T133">
        <v>4</v>
      </c>
    </row>
    <row r="134" spans="1:20" x14ac:dyDescent="0.3">
      <c r="A134">
        <v>132</v>
      </c>
      <c r="B134" t="s">
        <v>23</v>
      </c>
      <c r="C134" t="s">
        <v>2649</v>
      </c>
      <c r="D134" t="s">
        <v>1298</v>
      </c>
      <c r="E134" t="s">
        <v>1299</v>
      </c>
      <c r="F134" t="s">
        <v>186</v>
      </c>
      <c r="G134" t="s">
        <v>49</v>
      </c>
      <c r="H134">
        <v>6</v>
      </c>
      <c r="I134" t="s">
        <v>1300</v>
      </c>
      <c r="J134" t="s">
        <v>1301</v>
      </c>
      <c r="K134" t="s">
        <v>1300</v>
      </c>
      <c r="L134" t="s">
        <v>1302</v>
      </c>
      <c r="M134" t="s">
        <v>183</v>
      </c>
      <c r="N134">
        <v>1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1</v>
      </c>
    </row>
    <row r="135" spans="1:20" hidden="1" x14ac:dyDescent="0.3">
      <c r="A135">
        <v>133</v>
      </c>
      <c r="B135" t="s">
        <v>20</v>
      </c>
      <c r="C135" t="s">
        <v>3706</v>
      </c>
      <c r="D135" t="s">
        <v>1179</v>
      </c>
      <c r="E135" t="s">
        <v>1180</v>
      </c>
      <c r="F135" t="s">
        <v>179</v>
      </c>
      <c r="G135" t="s">
        <v>1181</v>
      </c>
      <c r="H135">
        <v>4</v>
      </c>
      <c r="I135" t="s">
        <v>1182</v>
      </c>
      <c r="J135" t="s">
        <v>1183</v>
      </c>
      <c r="K135" t="s">
        <v>1182</v>
      </c>
      <c r="L135" t="s">
        <v>3030</v>
      </c>
      <c r="M135" t="s">
        <v>183</v>
      </c>
      <c r="N135">
        <v>1</v>
      </c>
      <c r="O135">
        <v>3</v>
      </c>
      <c r="P135">
        <v>3</v>
      </c>
      <c r="Q135">
        <v>1</v>
      </c>
      <c r="R135">
        <v>1</v>
      </c>
      <c r="S135">
        <v>1</v>
      </c>
      <c r="T135">
        <v>3</v>
      </c>
    </row>
    <row r="136" spans="1:20" hidden="1" x14ac:dyDescent="0.3">
      <c r="A136">
        <v>134</v>
      </c>
      <c r="B136" t="s">
        <v>23</v>
      </c>
      <c r="C136" t="s">
        <v>176</v>
      </c>
      <c r="D136" t="s">
        <v>3866</v>
      </c>
      <c r="E136" t="s">
        <v>3867</v>
      </c>
      <c r="F136" t="s">
        <v>179</v>
      </c>
      <c r="G136" t="s">
        <v>51</v>
      </c>
      <c r="H136">
        <v>4</v>
      </c>
      <c r="I136" t="s">
        <v>3868</v>
      </c>
      <c r="J136" t="s">
        <v>3869</v>
      </c>
      <c r="K136" t="s">
        <v>3868</v>
      </c>
      <c r="L136" t="s">
        <v>3870</v>
      </c>
      <c r="M136" t="s">
        <v>183</v>
      </c>
      <c r="N136">
        <v>1</v>
      </c>
      <c r="O136">
        <v>1</v>
      </c>
      <c r="P136">
        <v>4</v>
      </c>
      <c r="Q136">
        <v>1</v>
      </c>
      <c r="R136">
        <v>1</v>
      </c>
      <c r="S136">
        <v>1</v>
      </c>
      <c r="T136">
        <v>1</v>
      </c>
    </row>
    <row r="137" spans="1:20" hidden="1" x14ac:dyDescent="0.3">
      <c r="A137">
        <v>135</v>
      </c>
      <c r="B137" t="s">
        <v>23</v>
      </c>
      <c r="C137" t="s">
        <v>176</v>
      </c>
      <c r="D137" t="s">
        <v>3871</v>
      </c>
      <c r="E137" t="s">
        <v>3872</v>
      </c>
      <c r="F137" t="s">
        <v>179</v>
      </c>
      <c r="G137" t="s">
        <v>135</v>
      </c>
      <c r="H137">
        <v>4</v>
      </c>
      <c r="I137" t="s">
        <v>3873</v>
      </c>
      <c r="J137" t="s">
        <v>842</v>
      </c>
      <c r="K137" t="s">
        <v>3874</v>
      </c>
      <c r="L137" t="s">
        <v>3875</v>
      </c>
      <c r="M137" t="s">
        <v>183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">
      <c r="A138">
        <v>136</v>
      </c>
      <c r="B138" t="s">
        <v>20</v>
      </c>
      <c r="C138" t="s">
        <v>176</v>
      </c>
      <c r="D138" t="s">
        <v>3876</v>
      </c>
      <c r="E138" t="s">
        <v>3877</v>
      </c>
      <c r="F138" t="s">
        <v>179</v>
      </c>
      <c r="G138" t="s">
        <v>135</v>
      </c>
      <c r="H138">
        <v>6</v>
      </c>
      <c r="I138" t="s">
        <v>3878</v>
      </c>
      <c r="J138" t="s">
        <v>842</v>
      </c>
      <c r="K138" t="s">
        <v>3874</v>
      </c>
      <c r="L138" t="s">
        <v>3875</v>
      </c>
      <c r="M138" t="s">
        <v>183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">
      <c r="A139">
        <v>137</v>
      </c>
      <c r="B139" t="s">
        <v>20</v>
      </c>
      <c r="C139" t="s">
        <v>176</v>
      </c>
      <c r="D139" t="s">
        <v>3879</v>
      </c>
      <c r="E139" t="s">
        <v>3880</v>
      </c>
      <c r="F139" t="s">
        <v>179</v>
      </c>
      <c r="G139" t="s">
        <v>3881</v>
      </c>
      <c r="H139">
        <v>6</v>
      </c>
      <c r="I139" t="s">
        <v>3882</v>
      </c>
      <c r="J139" t="s">
        <v>3883</v>
      </c>
      <c r="K139" t="s">
        <v>3884</v>
      </c>
      <c r="L139" t="s">
        <v>3885</v>
      </c>
      <c r="M139" t="s">
        <v>183</v>
      </c>
      <c r="N139">
        <v>1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hidden="1" x14ac:dyDescent="0.3">
      <c r="A140">
        <v>138</v>
      </c>
      <c r="B140" t="s">
        <v>20</v>
      </c>
      <c r="C140" t="s">
        <v>3706</v>
      </c>
      <c r="D140" t="s">
        <v>1174</v>
      </c>
      <c r="E140" t="s">
        <v>1175</v>
      </c>
      <c r="F140" t="s">
        <v>186</v>
      </c>
      <c r="G140" t="s">
        <v>79</v>
      </c>
      <c r="H140">
        <v>5</v>
      </c>
      <c r="I140" t="s">
        <v>1176</v>
      </c>
      <c r="J140" t="s">
        <v>1177</v>
      </c>
      <c r="K140" t="s">
        <v>1176</v>
      </c>
      <c r="L140" t="s">
        <v>1178</v>
      </c>
      <c r="M140" t="s">
        <v>183</v>
      </c>
      <c r="N140">
        <v>1</v>
      </c>
      <c r="O140">
        <v>5</v>
      </c>
      <c r="P140">
        <v>5</v>
      </c>
      <c r="Q140">
        <v>1</v>
      </c>
      <c r="R140">
        <v>1</v>
      </c>
      <c r="S140">
        <v>1</v>
      </c>
      <c r="T140">
        <v>5</v>
      </c>
    </row>
    <row r="141" spans="1:20" hidden="1" x14ac:dyDescent="0.3">
      <c r="A141">
        <v>139</v>
      </c>
      <c r="B141" t="s">
        <v>20</v>
      </c>
      <c r="C141" t="s">
        <v>2649</v>
      </c>
      <c r="D141" t="s">
        <v>1786</v>
      </c>
      <c r="E141" t="s">
        <v>3442</v>
      </c>
      <c r="F141" t="s">
        <v>186</v>
      </c>
      <c r="G141" t="s">
        <v>118</v>
      </c>
      <c r="H141">
        <v>5</v>
      </c>
      <c r="I141" t="s">
        <v>3443</v>
      </c>
      <c r="J141" t="s">
        <v>3444</v>
      </c>
      <c r="K141" t="s">
        <v>3445</v>
      </c>
      <c r="L141" t="s">
        <v>3446</v>
      </c>
      <c r="M141" t="s">
        <v>183</v>
      </c>
      <c r="N141">
        <v>1</v>
      </c>
      <c r="O141">
        <v>5</v>
      </c>
      <c r="P141">
        <v>4</v>
      </c>
      <c r="Q141">
        <v>1</v>
      </c>
      <c r="R141">
        <v>1</v>
      </c>
      <c r="S141">
        <v>1</v>
      </c>
      <c r="T141">
        <v>3</v>
      </c>
    </row>
    <row r="142" spans="1:20" x14ac:dyDescent="0.3">
      <c r="A142">
        <v>140</v>
      </c>
      <c r="B142" t="s">
        <v>20</v>
      </c>
      <c r="C142" t="s">
        <v>176</v>
      </c>
      <c r="D142" t="s">
        <v>3886</v>
      </c>
      <c r="E142" t="s">
        <v>3887</v>
      </c>
      <c r="F142" t="s">
        <v>179</v>
      </c>
      <c r="G142" t="s">
        <v>3110</v>
      </c>
      <c r="H142">
        <v>6</v>
      </c>
      <c r="I142" t="s">
        <v>3888</v>
      </c>
      <c r="J142" t="s">
        <v>251</v>
      </c>
      <c r="K142" t="s">
        <v>3888</v>
      </c>
      <c r="L142" t="s">
        <v>3889</v>
      </c>
      <c r="M142" t="s">
        <v>183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hidden="1" x14ac:dyDescent="0.3">
      <c r="A143">
        <v>141</v>
      </c>
      <c r="B143" t="s">
        <v>20</v>
      </c>
      <c r="C143" t="s">
        <v>2649</v>
      </c>
      <c r="D143" t="s">
        <v>3259</v>
      </c>
      <c r="E143" t="s">
        <v>3260</v>
      </c>
      <c r="F143" t="s">
        <v>179</v>
      </c>
      <c r="G143" t="s">
        <v>113</v>
      </c>
      <c r="H143">
        <v>4</v>
      </c>
      <c r="I143" t="s">
        <v>3261</v>
      </c>
      <c r="J143" t="s">
        <v>3262</v>
      </c>
      <c r="K143" t="s">
        <v>3261</v>
      </c>
      <c r="L143" t="s">
        <v>3263</v>
      </c>
      <c r="M143" t="s">
        <v>183</v>
      </c>
      <c r="N143">
        <v>4</v>
      </c>
      <c r="O143">
        <v>3</v>
      </c>
      <c r="P143">
        <v>3</v>
      </c>
      <c r="Q143">
        <v>3</v>
      </c>
      <c r="R143">
        <v>3</v>
      </c>
      <c r="S143">
        <v>2</v>
      </c>
      <c r="T143">
        <v>2</v>
      </c>
    </row>
    <row r="144" spans="1:20" hidden="1" x14ac:dyDescent="0.3">
      <c r="A144">
        <v>142</v>
      </c>
      <c r="B144" t="s">
        <v>23</v>
      </c>
      <c r="C144" t="s">
        <v>176</v>
      </c>
      <c r="D144" t="s">
        <v>3890</v>
      </c>
      <c r="E144" t="s">
        <v>3891</v>
      </c>
      <c r="F144" t="s">
        <v>186</v>
      </c>
      <c r="G144" t="s">
        <v>75</v>
      </c>
      <c r="H144">
        <v>4</v>
      </c>
      <c r="I144" t="s">
        <v>3892</v>
      </c>
      <c r="J144" t="s">
        <v>3893</v>
      </c>
      <c r="K144" t="s">
        <v>3894</v>
      </c>
      <c r="L144" t="s">
        <v>3895</v>
      </c>
      <c r="M144" t="s">
        <v>183</v>
      </c>
      <c r="N144">
        <v>3</v>
      </c>
      <c r="O144">
        <v>4</v>
      </c>
      <c r="P144">
        <v>2</v>
      </c>
      <c r="Q144">
        <v>2</v>
      </c>
      <c r="R144">
        <v>2</v>
      </c>
      <c r="S144">
        <v>2</v>
      </c>
      <c r="T144">
        <v>2</v>
      </c>
    </row>
    <row r="145" spans="1:20" hidden="1" x14ac:dyDescent="0.3">
      <c r="A145">
        <v>143</v>
      </c>
      <c r="B145" t="s">
        <v>23</v>
      </c>
      <c r="C145" t="s">
        <v>176</v>
      </c>
      <c r="D145" t="s">
        <v>3896</v>
      </c>
      <c r="E145" t="s">
        <v>3897</v>
      </c>
      <c r="F145" t="s">
        <v>186</v>
      </c>
      <c r="G145" t="s">
        <v>75</v>
      </c>
      <c r="H145">
        <v>4</v>
      </c>
      <c r="I145" t="s">
        <v>3898</v>
      </c>
      <c r="J145" t="s">
        <v>3899</v>
      </c>
      <c r="K145" t="s">
        <v>3900</v>
      </c>
      <c r="L145" t="s">
        <v>3901</v>
      </c>
      <c r="M145" t="s">
        <v>183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hidden="1" x14ac:dyDescent="0.3">
      <c r="A146">
        <v>144</v>
      </c>
      <c r="B146" t="s">
        <v>20</v>
      </c>
      <c r="C146" t="s">
        <v>2649</v>
      </c>
      <c r="D146" t="s">
        <v>3650</v>
      </c>
      <c r="E146" t="s">
        <v>3651</v>
      </c>
      <c r="F146" t="s">
        <v>179</v>
      </c>
      <c r="G146" t="s">
        <v>123</v>
      </c>
      <c r="H146">
        <v>5</v>
      </c>
      <c r="I146" t="s">
        <v>3652</v>
      </c>
      <c r="J146" t="s">
        <v>3653</v>
      </c>
      <c r="K146" t="s">
        <v>3654</v>
      </c>
      <c r="L146" t="s">
        <v>3655</v>
      </c>
      <c r="M146" t="s">
        <v>183</v>
      </c>
      <c r="N146">
        <v>2</v>
      </c>
      <c r="O146">
        <v>4</v>
      </c>
      <c r="P146">
        <v>3</v>
      </c>
      <c r="Q146">
        <v>1</v>
      </c>
      <c r="R146">
        <v>2</v>
      </c>
      <c r="S146">
        <v>1</v>
      </c>
      <c r="T146">
        <v>2</v>
      </c>
    </row>
    <row r="147" spans="1:20" hidden="1" x14ac:dyDescent="0.3">
      <c r="A147">
        <v>145</v>
      </c>
      <c r="B147" t="s">
        <v>20</v>
      </c>
      <c r="C147" t="s">
        <v>2649</v>
      </c>
      <c r="D147" t="s">
        <v>3369</v>
      </c>
      <c r="E147" t="s">
        <v>3370</v>
      </c>
      <c r="F147" t="s">
        <v>179</v>
      </c>
      <c r="G147" t="s">
        <v>99</v>
      </c>
      <c r="H147">
        <v>5</v>
      </c>
      <c r="I147" t="s">
        <v>3371</v>
      </c>
      <c r="J147" t="s">
        <v>3372</v>
      </c>
      <c r="K147" t="s">
        <v>3373</v>
      </c>
      <c r="L147" t="s">
        <v>3374</v>
      </c>
      <c r="M147" t="s">
        <v>183</v>
      </c>
      <c r="N147">
        <v>1</v>
      </c>
      <c r="O147">
        <v>1</v>
      </c>
      <c r="P147">
        <v>4</v>
      </c>
      <c r="Q147">
        <v>1</v>
      </c>
      <c r="R147">
        <v>1</v>
      </c>
      <c r="S147">
        <v>1</v>
      </c>
      <c r="T147">
        <v>1</v>
      </c>
    </row>
    <row r="148" spans="1:20" hidden="1" x14ac:dyDescent="0.3">
      <c r="A148">
        <v>146</v>
      </c>
      <c r="B148" t="s">
        <v>23</v>
      </c>
      <c r="C148" t="s">
        <v>2649</v>
      </c>
      <c r="D148" t="s">
        <v>3327</v>
      </c>
      <c r="E148" t="s">
        <v>3328</v>
      </c>
      <c r="F148" t="s">
        <v>179</v>
      </c>
      <c r="G148" t="s">
        <v>2838</v>
      </c>
      <c r="H148">
        <v>5</v>
      </c>
      <c r="I148" t="s">
        <v>3329</v>
      </c>
      <c r="J148" t="s">
        <v>3330</v>
      </c>
      <c r="K148" t="s">
        <v>3331</v>
      </c>
      <c r="L148" t="s">
        <v>3902</v>
      </c>
      <c r="M148" t="s">
        <v>183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</row>
    <row r="149" spans="1:20" x14ac:dyDescent="0.3">
      <c r="A149">
        <v>147</v>
      </c>
      <c r="B149" t="s">
        <v>23</v>
      </c>
      <c r="C149" t="s">
        <v>2649</v>
      </c>
      <c r="D149" t="s">
        <v>1336</v>
      </c>
      <c r="E149" t="s">
        <v>1337</v>
      </c>
      <c r="F149" t="s">
        <v>179</v>
      </c>
      <c r="G149" t="s">
        <v>129</v>
      </c>
      <c r="H149">
        <v>6</v>
      </c>
      <c r="I149" t="s">
        <v>1338</v>
      </c>
      <c r="J149" t="s">
        <v>1339</v>
      </c>
      <c r="K149" t="s">
        <v>1338</v>
      </c>
      <c r="L149" t="s">
        <v>3903</v>
      </c>
      <c r="M149" t="s">
        <v>183</v>
      </c>
      <c r="N149">
        <v>2</v>
      </c>
      <c r="O149">
        <v>2</v>
      </c>
      <c r="P149">
        <v>2</v>
      </c>
      <c r="Q149">
        <v>2</v>
      </c>
      <c r="R149">
        <v>3</v>
      </c>
      <c r="S149">
        <v>2</v>
      </c>
      <c r="T149">
        <v>2</v>
      </c>
    </row>
    <row r="150" spans="1:20" hidden="1" x14ac:dyDescent="0.3">
      <c r="A150">
        <v>148</v>
      </c>
      <c r="B150" t="s">
        <v>20</v>
      </c>
      <c r="C150" t="s">
        <v>2649</v>
      </c>
      <c r="D150" t="s">
        <v>818</v>
      </c>
      <c r="E150" t="s">
        <v>3616</v>
      </c>
      <c r="F150" t="s">
        <v>179</v>
      </c>
      <c r="G150" t="s">
        <v>820</v>
      </c>
      <c r="H150">
        <v>4</v>
      </c>
      <c r="I150" t="s">
        <v>823</v>
      </c>
      <c r="J150" t="s">
        <v>822</v>
      </c>
      <c r="K150" t="s">
        <v>823</v>
      </c>
      <c r="L150" t="s">
        <v>3904</v>
      </c>
      <c r="M150" t="s">
        <v>183</v>
      </c>
      <c r="N150">
        <v>2</v>
      </c>
      <c r="O150">
        <v>3</v>
      </c>
      <c r="P150">
        <v>4</v>
      </c>
      <c r="Q150">
        <v>2</v>
      </c>
      <c r="R150">
        <v>2</v>
      </c>
      <c r="S150">
        <v>2</v>
      </c>
      <c r="T150">
        <v>2</v>
      </c>
    </row>
    <row r="151" spans="1:20" hidden="1" x14ac:dyDescent="0.3">
      <c r="A151">
        <v>149</v>
      </c>
      <c r="B151" t="s">
        <v>23</v>
      </c>
      <c r="C151" t="s">
        <v>2649</v>
      </c>
      <c r="D151" t="s">
        <v>3601</v>
      </c>
      <c r="E151" t="s">
        <v>3602</v>
      </c>
      <c r="F151" t="s">
        <v>179</v>
      </c>
      <c r="G151" t="s">
        <v>108</v>
      </c>
      <c r="H151">
        <v>4</v>
      </c>
      <c r="I151" t="s">
        <v>3603</v>
      </c>
      <c r="J151" t="s">
        <v>957</v>
      </c>
      <c r="K151" t="s">
        <v>958</v>
      </c>
      <c r="L151" t="s">
        <v>959</v>
      </c>
      <c r="M151" t="s">
        <v>183</v>
      </c>
      <c r="N151">
        <v>1</v>
      </c>
      <c r="O151">
        <v>1</v>
      </c>
      <c r="P151">
        <v>4</v>
      </c>
      <c r="Q151">
        <v>1</v>
      </c>
      <c r="R151">
        <v>1</v>
      </c>
      <c r="S151">
        <v>1</v>
      </c>
      <c r="T151">
        <v>1</v>
      </c>
    </row>
    <row r="152" spans="1:20" x14ac:dyDescent="0.3">
      <c r="A152">
        <v>150</v>
      </c>
      <c r="B152" t="s">
        <v>20</v>
      </c>
      <c r="C152" t="s">
        <v>3706</v>
      </c>
      <c r="D152" t="s">
        <v>953</v>
      </c>
      <c r="E152" t="s">
        <v>954</v>
      </c>
      <c r="F152" t="s">
        <v>186</v>
      </c>
      <c r="G152" t="s">
        <v>955</v>
      </c>
      <c r="H152">
        <v>6</v>
      </c>
      <c r="I152" t="s">
        <v>956</v>
      </c>
      <c r="J152" t="s">
        <v>957</v>
      </c>
      <c r="K152" t="s">
        <v>958</v>
      </c>
      <c r="L152" t="s">
        <v>959</v>
      </c>
      <c r="M152" t="s">
        <v>183</v>
      </c>
      <c r="N152">
        <v>1</v>
      </c>
      <c r="O152">
        <v>1</v>
      </c>
      <c r="P152">
        <v>4</v>
      </c>
      <c r="Q152">
        <v>1</v>
      </c>
      <c r="R152">
        <v>3</v>
      </c>
      <c r="S152">
        <v>1</v>
      </c>
      <c r="T152">
        <v>1</v>
      </c>
    </row>
    <row r="153" spans="1:20" hidden="1" x14ac:dyDescent="0.3">
      <c r="A153">
        <v>151</v>
      </c>
      <c r="B153" t="s">
        <v>23</v>
      </c>
      <c r="C153" t="s">
        <v>176</v>
      </c>
      <c r="D153" t="s">
        <v>3905</v>
      </c>
      <c r="E153" t="s">
        <v>3906</v>
      </c>
      <c r="F153" t="s">
        <v>186</v>
      </c>
      <c r="G153" t="s">
        <v>126</v>
      </c>
      <c r="H153">
        <v>4</v>
      </c>
      <c r="I153" t="s">
        <v>3907</v>
      </c>
      <c r="J153" t="s">
        <v>3908</v>
      </c>
      <c r="K153" t="s">
        <v>3909</v>
      </c>
      <c r="L153" t="s">
        <v>3910</v>
      </c>
      <c r="M153" t="s">
        <v>183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hidden="1" x14ac:dyDescent="0.3">
      <c r="A154">
        <v>152</v>
      </c>
      <c r="B154" t="s">
        <v>20</v>
      </c>
      <c r="C154" t="s">
        <v>176</v>
      </c>
      <c r="D154" t="s">
        <v>1789</v>
      </c>
      <c r="E154" t="s">
        <v>3911</v>
      </c>
      <c r="F154" t="s">
        <v>179</v>
      </c>
      <c r="G154" t="s">
        <v>75</v>
      </c>
      <c r="H154">
        <v>4</v>
      </c>
      <c r="I154" t="s">
        <v>3912</v>
      </c>
      <c r="J154" t="s">
        <v>3913</v>
      </c>
      <c r="K154" t="s">
        <v>3912</v>
      </c>
      <c r="L154" t="s">
        <v>3914</v>
      </c>
      <c r="M154" t="s">
        <v>183</v>
      </c>
      <c r="N154">
        <v>2</v>
      </c>
      <c r="O154">
        <v>2</v>
      </c>
      <c r="P154">
        <v>3</v>
      </c>
      <c r="Q154">
        <v>2</v>
      </c>
      <c r="R154">
        <v>2</v>
      </c>
      <c r="S154">
        <v>2</v>
      </c>
      <c r="T154">
        <v>1</v>
      </c>
    </row>
    <row r="155" spans="1:20" hidden="1" x14ac:dyDescent="0.3">
      <c r="A155">
        <v>153</v>
      </c>
      <c r="B155" t="s">
        <v>20</v>
      </c>
      <c r="C155" t="s">
        <v>2649</v>
      </c>
      <c r="D155" t="s">
        <v>1118</v>
      </c>
      <c r="E155" t="s">
        <v>3498</v>
      </c>
      <c r="F155" t="s">
        <v>179</v>
      </c>
      <c r="G155" t="s">
        <v>85</v>
      </c>
      <c r="H155">
        <v>4</v>
      </c>
      <c r="I155" t="s">
        <v>1122</v>
      </c>
      <c r="J155" t="s">
        <v>1121</v>
      </c>
      <c r="K155" t="s">
        <v>1122</v>
      </c>
      <c r="L155" t="s">
        <v>3499</v>
      </c>
      <c r="M155" t="s">
        <v>183</v>
      </c>
      <c r="N155">
        <v>3</v>
      </c>
      <c r="O155">
        <v>3</v>
      </c>
      <c r="P155">
        <v>4</v>
      </c>
      <c r="Q155">
        <v>3</v>
      </c>
      <c r="R155">
        <v>3</v>
      </c>
      <c r="S155">
        <v>3</v>
      </c>
      <c r="T155">
        <v>3</v>
      </c>
    </row>
    <row r="156" spans="1:20" hidden="1" x14ac:dyDescent="0.3">
      <c r="A156">
        <v>154</v>
      </c>
      <c r="B156" t="s">
        <v>20</v>
      </c>
      <c r="C156" t="s">
        <v>176</v>
      </c>
      <c r="D156" t="s">
        <v>3915</v>
      </c>
      <c r="E156" t="s">
        <v>3916</v>
      </c>
      <c r="F156" t="s">
        <v>179</v>
      </c>
      <c r="G156" t="s">
        <v>116</v>
      </c>
      <c r="H156">
        <v>5</v>
      </c>
      <c r="I156" t="s">
        <v>3917</v>
      </c>
      <c r="J156" t="s">
        <v>3918</v>
      </c>
      <c r="K156" t="s">
        <v>3917</v>
      </c>
      <c r="L156" t="s">
        <v>3919</v>
      </c>
      <c r="M156" t="s">
        <v>183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">
      <c r="A157">
        <v>155</v>
      </c>
      <c r="B157" t="s">
        <v>23</v>
      </c>
      <c r="C157" t="s">
        <v>176</v>
      </c>
      <c r="D157" t="s">
        <v>3920</v>
      </c>
      <c r="E157" t="s">
        <v>3921</v>
      </c>
      <c r="F157" t="s">
        <v>186</v>
      </c>
      <c r="G157" t="s">
        <v>49</v>
      </c>
      <c r="H157">
        <v>6</v>
      </c>
      <c r="I157" t="s">
        <v>3922</v>
      </c>
      <c r="J157" t="s">
        <v>3923</v>
      </c>
      <c r="K157" t="s">
        <v>3922</v>
      </c>
      <c r="L157" t="s">
        <v>3924</v>
      </c>
      <c r="M157" t="s">
        <v>183</v>
      </c>
      <c r="N157">
        <v>1</v>
      </c>
      <c r="O157">
        <v>2</v>
      </c>
      <c r="P157">
        <v>4</v>
      </c>
      <c r="Q157">
        <v>1</v>
      </c>
      <c r="R157">
        <v>1</v>
      </c>
      <c r="S157">
        <v>1</v>
      </c>
      <c r="T157">
        <v>1</v>
      </c>
    </row>
    <row r="158" spans="1:20" x14ac:dyDescent="0.3">
      <c r="A158">
        <v>156</v>
      </c>
      <c r="B158" t="s">
        <v>23</v>
      </c>
      <c r="C158" t="s">
        <v>176</v>
      </c>
      <c r="D158" t="s">
        <v>3925</v>
      </c>
      <c r="E158" t="s">
        <v>3926</v>
      </c>
      <c r="F158" t="s">
        <v>186</v>
      </c>
      <c r="G158" t="s">
        <v>391</v>
      </c>
      <c r="H158">
        <v>6</v>
      </c>
      <c r="I158" t="s">
        <v>3927</v>
      </c>
      <c r="J158" t="s">
        <v>3928</v>
      </c>
      <c r="K158" t="s">
        <v>3927</v>
      </c>
      <c r="L158" t="s">
        <v>3929</v>
      </c>
      <c r="M158" t="s">
        <v>183</v>
      </c>
      <c r="N158">
        <v>3</v>
      </c>
      <c r="O158">
        <v>4</v>
      </c>
      <c r="P158">
        <v>4</v>
      </c>
      <c r="Q158">
        <v>3</v>
      </c>
      <c r="R158">
        <v>3</v>
      </c>
      <c r="S158">
        <v>2</v>
      </c>
      <c r="T158">
        <v>3</v>
      </c>
    </row>
    <row r="159" spans="1:20" hidden="1" x14ac:dyDescent="0.3">
      <c r="A159">
        <v>157</v>
      </c>
      <c r="B159" t="s">
        <v>23</v>
      </c>
      <c r="C159" t="s">
        <v>3706</v>
      </c>
      <c r="D159" t="s">
        <v>1582</v>
      </c>
      <c r="E159" t="s">
        <v>1583</v>
      </c>
      <c r="F159" t="s">
        <v>186</v>
      </c>
      <c r="G159" t="s">
        <v>125</v>
      </c>
      <c r="H159">
        <v>4</v>
      </c>
      <c r="I159" t="s">
        <v>1584</v>
      </c>
      <c r="J159" t="s">
        <v>1585</v>
      </c>
      <c r="K159" t="s">
        <v>1586</v>
      </c>
      <c r="L159" t="s">
        <v>1587</v>
      </c>
      <c r="M159" t="s">
        <v>183</v>
      </c>
      <c r="N159">
        <v>3</v>
      </c>
      <c r="O159">
        <v>4</v>
      </c>
      <c r="P159">
        <v>3</v>
      </c>
      <c r="Q159">
        <v>3</v>
      </c>
      <c r="R159">
        <v>3</v>
      </c>
      <c r="S159">
        <v>3</v>
      </c>
      <c r="T159">
        <v>3</v>
      </c>
    </row>
    <row r="160" spans="1:20" hidden="1" x14ac:dyDescent="0.3">
      <c r="A160">
        <v>158</v>
      </c>
      <c r="B160" t="s">
        <v>23</v>
      </c>
      <c r="C160" t="s">
        <v>176</v>
      </c>
      <c r="D160" t="s">
        <v>3930</v>
      </c>
      <c r="E160" t="s">
        <v>3931</v>
      </c>
      <c r="F160" t="s">
        <v>186</v>
      </c>
      <c r="G160" t="s">
        <v>79</v>
      </c>
      <c r="H160">
        <v>5</v>
      </c>
      <c r="I160" t="s">
        <v>3932</v>
      </c>
      <c r="J160" t="s">
        <v>3933</v>
      </c>
      <c r="K160" t="s">
        <v>3932</v>
      </c>
      <c r="L160" t="s">
        <v>3934</v>
      </c>
      <c r="M160" t="s">
        <v>183</v>
      </c>
      <c r="N160">
        <v>3</v>
      </c>
      <c r="O160">
        <v>3</v>
      </c>
      <c r="P160">
        <v>2</v>
      </c>
      <c r="Q160">
        <v>2</v>
      </c>
      <c r="R160">
        <v>3</v>
      </c>
      <c r="S160">
        <v>1</v>
      </c>
      <c r="T160">
        <v>1</v>
      </c>
    </row>
    <row r="161" spans="1:20" hidden="1" x14ac:dyDescent="0.3">
      <c r="A161">
        <v>159</v>
      </c>
      <c r="B161" t="s">
        <v>23</v>
      </c>
      <c r="C161" t="s">
        <v>176</v>
      </c>
      <c r="D161" t="s">
        <v>1911</v>
      </c>
      <c r="E161" t="s">
        <v>3935</v>
      </c>
      <c r="F161" t="s">
        <v>179</v>
      </c>
      <c r="G161" t="s">
        <v>111</v>
      </c>
      <c r="H161">
        <v>4</v>
      </c>
      <c r="I161" t="s">
        <v>1913</v>
      </c>
      <c r="J161" t="s">
        <v>1914</v>
      </c>
      <c r="K161" t="s">
        <v>1913</v>
      </c>
      <c r="L161" t="s">
        <v>1915</v>
      </c>
      <c r="M161" t="s">
        <v>183</v>
      </c>
      <c r="N161">
        <v>1</v>
      </c>
      <c r="O161">
        <v>3</v>
      </c>
      <c r="P161">
        <v>2</v>
      </c>
      <c r="Q161">
        <v>2</v>
      </c>
      <c r="R161">
        <v>1</v>
      </c>
      <c r="S161">
        <v>1</v>
      </c>
      <c r="T161">
        <v>1</v>
      </c>
    </row>
    <row r="162" spans="1:20" hidden="1" x14ac:dyDescent="0.3">
      <c r="A162">
        <v>160</v>
      </c>
      <c r="B162" t="s">
        <v>20</v>
      </c>
      <c r="C162" t="s">
        <v>176</v>
      </c>
      <c r="D162" t="s">
        <v>3936</v>
      </c>
      <c r="E162" t="s">
        <v>3937</v>
      </c>
      <c r="F162" t="s">
        <v>179</v>
      </c>
      <c r="G162" t="s">
        <v>118</v>
      </c>
      <c r="H162">
        <v>4</v>
      </c>
      <c r="I162" t="s">
        <v>3938</v>
      </c>
      <c r="J162" t="s">
        <v>3939</v>
      </c>
      <c r="K162" t="s">
        <v>3938</v>
      </c>
      <c r="L162" t="s">
        <v>3940</v>
      </c>
      <c r="M162" t="s">
        <v>183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hidden="1" x14ac:dyDescent="0.3">
      <c r="A163">
        <v>161</v>
      </c>
      <c r="B163" t="s">
        <v>20</v>
      </c>
      <c r="C163" t="s">
        <v>176</v>
      </c>
      <c r="D163" t="s">
        <v>3941</v>
      </c>
      <c r="E163" t="s">
        <v>3942</v>
      </c>
      <c r="F163" t="s">
        <v>179</v>
      </c>
      <c r="G163" t="s">
        <v>118</v>
      </c>
      <c r="H163">
        <v>4</v>
      </c>
      <c r="I163" t="s">
        <v>3943</v>
      </c>
      <c r="J163" t="s">
        <v>3944</v>
      </c>
      <c r="K163" t="s">
        <v>3943</v>
      </c>
      <c r="L163" t="s">
        <v>3945</v>
      </c>
      <c r="M163" t="s">
        <v>183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hidden="1" x14ac:dyDescent="0.3">
      <c r="A164">
        <v>162</v>
      </c>
      <c r="B164" t="s">
        <v>23</v>
      </c>
      <c r="C164" t="s">
        <v>3706</v>
      </c>
      <c r="D164" t="s">
        <v>2319</v>
      </c>
      <c r="E164" t="s">
        <v>2320</v>
      </c>
      <c r="F164" t="s">
        <v>186</v>
      </c>
      <c r="G164" t="s">
        <v>132</v>
      </c>
      <c r="H164">
        <v>4</v>
      </c>
      <c r="I164" t="s">
        <v>2321</v>
      </c>
      <c r="J164" t="s">
        <v>2322</v>
      </c>
      <c r="K164" t="s">
        <v>2321</v>
      </c>
      <c r="L164" t="s">
        <v>2323</v>
      </c>
      <c r="M164" t="s">
        <v>183</v>
      </c>
      <c r="N164">
        <v>1</v>
      </c>
      <c r="O164">
        <v>5</v>
      </c>
      <c r="P164">
        <v>4</v>
      </c>
      <c r="Q164">
        <v>2</v>
      </c>
      <c r="R164">
        <v>2</v>
      </c>
      <c r="S164">
        <v>2</v>
      </c>
      <c r="T164">
        <v>3</v>
      </c>
    </row>
    <row r="165" spans="1:20" x14ac:dyDescent="0.3">
      <c r="A165">
        <v>163</v>
      </c>
      <c r="B165" t="s">
        <v>20</v>
      </c>
      <c r="C165" t="s">
        <v>176</v>
      </c>
      <c r="D165" t="s">
        <v>1406</v>
      </c>
      <c r="E165" t="s">
        <v>3946</v>
      </c>
      <c r="F165" t="s">
        <v>179</v>
      </c>
      <c r="G165" t="s">
        <v>73</v>
      </c>
      <c r="H165">
        <v>6</v>
      </c>
      <c r="I165" t="s">
        <v>3947</v>
      </c>
      <c r="J165" t="s">
        <v>3948</v>
      </c>
      <c r="K165" t="s">
        <v>3947</v>
      </c>
      <c r="L165" t="s">
        <v>3949</v>
      </c>
      <c r="M165" t="s">
        <v>183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hidden="1" x14ac:dyDescent="0.3">
      <c r="A166">
        <v>164</v>
      </c>
      <c r="B166" t="s">
        <v>23</v>
      </c>
      <c r="C166" t="s">
        <v>176</v>
      </c>
      <c r="D166" t="s">
        <v>3950</v>
      </c>
      <c r="E166" t="s">
        <v>3951</v>
      </c>
      <c r="F166" t="s">
        <v>186</v>
      </c>
      <c r="G166" t="s">
        <v>124</v>
      </c>
      <c r="H166">
        <v>4</v>
      </c>
      <c r="I166" t="s">
        <v>3952</v>
      </c>
      <c r="J166" t="s">
        <v>3953</v>
      </c>
      <c r="K166" t="s">
        <v>3952</v>
      </c>
      <c r="L166" t="s">
        <v>3954</v>
      </c>
      <c r="M166" t="s">
        <v>183</v>
      </c>
      <c r="N166">
        <v>1</v>
      </c>
      <c r="O166">
        <v>1</v>
      </c>
      <c r="P166">
        <v>1</v>
      </c>
      <c r="Q166">
        <v>1</v>
      </c>
      <c r="R166">
        <v>3</v>
      </c>
      <c r="S166">
        <v>2</v>
      </c>
      <c r="T166">
        <v>1</v>
      </c>
    </row>
    <row r="167" spans="1:20" x14ac:dyDescent="0.3">
      <c r="A167">
        <v>165</v>
      </c>
      <c r="B167" t="s">
        <v>20</v>
      </c>
      <c r="C167" t="s">
        <v>2649</v>
      </c>
      <c r="D167" t="s">
        <v>3050</v>
      </c>
      <c r="E167" t="s">
        <v>3051</v>
      </c>
      <c r="F167" t="s">
        <v>186</v>
      </c>
      <c r="G167" t="s">
        <v>118</v>
      </c>
      <c r="H167">
        <v>6</v>
      </c>
      <c r="I167" t="s">
        <v>3052</v>
      </c>
      <c r="J167" t="s">
        <v>3053</v>
      </c>
      <c r="K167" t="s">
        <v>3054</v>
      </c>
      <c r="L167" t="s">
        <v>3955</v>
      </c>
      <c r="M167" t="s">
        <v>183</v>
      </c>
      <c r="N167">
        <v>1</v>
      </c>
      <c r="O167">
        <v>5</v>
      </c>
      <c r="P167">
        <v>5</v>
      </c>
      <c r="Q167">
        <v>1</v>
      </c>
      <c r="R167">
        <v>1</v>
      </c>
      <c r="S167">
        <v>1</v>
      </c>
      <c r="T167">
        <v>5</v>
      </c>
    </row>
    <row r="168" spans="1:20" hidden="1" x14ac:dyDescent="0.3">
      <c r="A168">
        <v>166</v>
      </c>
      <c r="B168" t="s">
        <v>23</v>
      </c>
      <c r="C168" t="s">
        <v>176</v>
      </c>
      <c r="D168" t="s">
        <v>3956</v>
      </c>
      <c r="E168" t="s">
        <v>3957</v>
      </c>
      <c r="F168" t="s">
        <v>186</v>
      </c>
      <c r="G168" t="s">
        <v>73</v>
      </c>
      <c r="H168">
        <v>4</v>
      </c>
      <c r="I168" t="s">
        <v>3958</v>
      </c>
      <c r="J168" t="s">
        <v>3959</v>
      </c>
      <c r="K168" t="s">
        <v>3958</v>
      </c>
      <c r="L168" t="s">
        <v>3960</v>
      </c>
      <c r="M168" t="s">
        <v>183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hidden="1" x14ac:dyDescent="0.3">
      <c r="A169">
        <v>167</v>
      </c>
      <c r="B169" t="s">
        <v>20</v>
      </c>
      <c r="C169" t="s">
        <v>176</v>
      </c>
      <c r="D169" t="s">
        <v>3961</v>
      </c>
      <c r="E169" t="s">
        <v>3962</v>
      </c>
      <c r="F169" t="s">
        <v>179</v>
      </c>
      <c r="G169" t="s">
        <v>132</v>
      </c>
      <c r="H169">
        <v>4</v>
      </c>
      <c r="I169" t="s">
        <v>3963</v>
      </c>
      <c r="J169" t="s">
        <v>3089</v>
      </c>
      <c r="K169" t="s">
        <v>3963</v>
      </c>
      <c r="L169" t="s">
        <v>3964</v>
      </c>
      <c r="M169" t="s">
        <v>183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hidden="1" x14ac:dyDescent="0.3">
      <c r="A170">
        <v>168</v>
      </c>
      <c r="B170" t="s">
        <v>20</v>
      </c>
      <c r="C170" t="s">
        <v>176</v>
      </c>
      <c r="D170" t="s">
        <v>1229</v>
      </c>
      <c r="E170" t="s">
        <v>3965</v>
      </c>
      <c r="F170" t="s">
        <v>179</v>
      </c>
      <c r="G170" t="s">
        <v>1093</v>
      </c>
      <c r="H170">
        <v>4</v>
      </c>
      <c r="I170" t="s">
        <v>1231</v>
      </c>
      <c r="J170" t="s">
        <v>1232</v>
      </c>
      <c r="K170" t="s">
        <v>1231</v>
      </c>
      <c r="L170" t="s">
        <v>1233</v>
      </c>
      <c r="M170" t="s">
        <v>183</v>
      </c>
      <c r="N170">
        <v>3</v>
      </c>
      <c r="O170">
        <v>3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 hidden="1" x14ac:dyDescent="0.3">
      <c r="A171">
        <v>169</v>
      </c>
      <c r="B171" t="s">
        <v>23</v>
      </c>
      <c r="C171" t="s">
        <v>2649</v>
      </c>
      <c r="D171" t="s">
        <v>2954</v>
      </c>
      <c r="E171" t="s">
        <v>2955</v>
      </c>
      <c r="F171" t="s">
        <v>186</v>
      </c>
      <c r="G171" t="s">
        <v>108</v>
      </c>
      <c r="H171">
        <v>3</v>
      </c>
      <c r="I171" t="s">
        <v>2956</v>
      </c>
      <c r="J171" t="s">
        <v>2957</v>
      </c>
      <c r="K171" t="s">
        <v>2956</v>
      </c>
      <c r="L171" t="s">
        <v>3966</v>
      </c>
      <c r="M171" t="s">
        <v>183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</v>
      </c>
    </row>
    <row r="172" spans="1:20" x14ac:dyDescent="0.3">
      <c r="A172">
        <v>170</v>
      </c>
      <c r="B172" t="s">
        <v>23</v>
      </c>
      <c r="C172" t="s">
        <v>176</v>
      </c>
      <c r="D172" t="s">
        <v>3967</v>
      </c>
      <c r="E172" t="s">
        <v>3968</v>
      </c>
      <c r="F172" t="s">
        <v>179</v>
      </c>
      <c r="G172" t="s">
        <v>127</v>
      </c>
      <c r="H172">
        <v>6</v>
      </c>
      <c r="I172" t="s">
        <v>3969</v>
      </c>
      <c r="J172" t="s">
        <v>3970</v>
      </c>
      <c r="K172" t="s">
        <v>3971</v>
      </c>
      <c r="L172" t="s">
        <v>3972</v>
      </c>
      <c r="M172" t="s">
        <v>183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</row>
    <row r="173" spans="1:20" hidden="1" x14ac:dyDescent="0.3">
      <c r="A173">
        <v>171</v>
      </c>
      <c r="B173" t="s">
        <v>23</v>
      </c>
      <c r="C173" t="s">
        <v>176</v>
      </c>
      <c r="D173" t="s">
        <v>3973</v>
      </c>
      <c r="E173" t="s">
        <v>3974</v>
      </c>
      <c r="F173" t="s">
        <v>186</v>
      </c>
      <c r="G173" t="s">
        <v>36</v>
      </c>
      <c r="H173">
        <v>5</v>
      </c>
      <c r="I173" t="s">
        <v>3975</v>
      </c>
      <c r="J173" t="s">
        <v>3976</v>
      </c>
      <c r="K173" t="s">
        <v>3975</v>
      </c>
      <c r="L173" t="s">
        <v>3977</v>
      </c>
      <c r="M173" t="s">
        <v>183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hidden="1" x14ac:dyDescent="0.3">
      <c r="A174">
        <v>172</v>
      </c>
      <c r="B174" t="s">
        <v>23</v>
      </c>
      <c r="C174" t="s">
        <v>176</v>
      </c>
      <c r="D174" t="s">
        <v>2324</v>
      </c>
      <c r="E174" t="s">
        <v>3978</v>
      </c>
      <c r="F174" t="s">
        <v>186</v>
      </c>
      <c r="G174" t="s">
        <v>1076</v>
      </c>
      <c r="H174">
        <v>5</v>
      </c>
      <c r="I174" t="s">
        <v>3979</v>
      </c>
      <c r="J174" t="s">
        <v>3980</v>
      </c>
      <c r="K174" t="s">
        <v>3981</v>
      </c>
      <c r="L174" t="s">
        <v>3982</v>
      </c>
      <c r="M174" t="s">
        <v>183</v>
      </c>
      <c r="N174">
        <v>2</v>
      </c>
      <c r="O174">
        <v>3</v>
      </c>
      <c r="P174">
        <v>3</v>
      </c>
      <c r="Q174">
        <v>2</v>
      </c>
      <c r="R174">
        <v>2</v>
      </c>
      <c r="S174">
        <v>2</v>
      </c>
      <c r="T174">
        <v>2</v>
      </c>
    </row>
    <row r="175" spans="1:20" hidden="1" x14ac:dyDescent="0.3">
      <c r="A175">
        <v>173</v>
      </c>
      <c r="B175" t="s">
        <v>20</v>
      </c>
      <c r="C175" t="s">
        <v>2649</v>
      </c>
      <c r="D175" t="s">
        <v>918</v>
      </c>
      <c r="E175" t="s">
        <v>3016</v>
      </c>
      <c r="F175" t="s">
        <v>186</v>
      </c>
      <c r="G175" t="s">
        <v>111</v>
      </c>
      <c r="H175">
        <v>5</v>
      </c>
      <c r="I175" t="s">
        <v>3017</v>
      </c>
      <c r="J175" t="s">
        <v>3018</v>
      </c>
      <c r="K175" t="s">
        <v>3019</v>
      </c>
      <c r="L175" t="s">
        <v>3983</v>
      </c>
      <c r="M175" t="s">
        <v>183</v>
      </c>
      <c r="N175">
        <v>2</v>
      </c>
      <c r="O175">
        <v>5</v>
      </c>
      <c r="P175">
        <v>3</v>
      </c>
      <c r="Q175">
        <v>3</v>
      </c>
      <c r="R175">
        <v>2</v>
      </c>
      <c r="S175">
        <v>3</v>
      </c>
      <c r="T175">
        <v>5</v>
      </c>
    </row>
    <row r="176" spans="1:20" hidden="1" x14ac:dyDescent="0.3">
      <c r="A176">
        <v>174</v>
      </c>
      <c r="B176" t="s">
        <v>23</v>
      </c>
      <c r="C176" t="s">
        <v>2649</v>
      </c>
      <c r="D176" t="s">
        <v>3643</v>
      </c>
      <c r="E176" t="s">
        <v>3644</v>
      </c>
      <c r="F176" t="s">
        <v>186</v>
      </c>
      <c r="G176" t="s">
        <v>124</v>
      </c>
      <c r="H176">
        <v>4</v>
      </c>
      <c r="I176" t="s">
        <v>3645</v>
      </c>
      <c r="J176" t="s">
        <v>3646</v>
      </c>
      <c r="K176" t="s">
        <v>3645</v>
      </c>
      <c r="L176" t="s">
        <v>3647</v>
      </c>
      <c r="M176" t="s">
        <v>183</v>
      </c>
      <c r="N176">
        <v>2</v>
      </c>
      <c r="O176">
        <v>4</v>
      </c>
      <c r="P176">
        <v>5</v>
      </c>
      <c r="Q176">
        <v>1</v>
      </c>
      <c r="R176">
        <v>1</v>
      </c>
      <c r="S176">
        <v>1</v>
      </c>
      <c r="T176">
        <v>3</v>
      </c>
    </row>
    <row r="177" spans="1:20" hidden="1" x14ac:dyDescent="0.3">
      <c r="A177">
        <v>175</v>
      </c>
      <c r="B177" t="s">
        <v>20</v>
      </c>
      <c r="C177" t="s">
        <v>2649</v>
      </c>
      <c r="D177" t="s">
        <v>980</v>
      </c>
      <c r="E177" t="s">
        <v>3223</v>
      </c>
      <c r="F177" t="s">
        <v>186</v>
      </c>
      <c r="G177" t="s">
        <v>132</v>
      </c>
      <c r="H177">
        <v>4</v>
      </c>
      <c r="I177" t="s">
        <v>3224</v>
      </c>
      <c r="J177" t="s">
        <v>581</v>
      </c>
      <c r="K177" t="s">
        <v>3224</v>
      </c>
      <c r="L177" t="s">
        <v>3225</v>
      </c>
      <c r="M177" t="s">
        <v>183</v>
      </c>
      <c r="N177">
        <v>3</v>
      </c>
      <c r="O177">
        <v>3</v>
      </c>
      <c r="P177">
        <v>3</v>
      </c>
      <c r="Q177">
        <v>3</v>
      </c>
      <c r="R177">
        <v>2</v>
      </c>
      <c r="S177">
        <v>2</v>
      </c>
      <c r="T177">
        <v>2</v>
      </c>
    </row>
    <row r="178" spans="1:20" hidden="1" x14ac:dyDescent="0.3">
      <c r="A178">
        <v>176</v>
      </c>
      <c r="B178" t="s">
        <v>23</v>
      </c>
      <c r="C178" t="s">
        <v>2649</v>
      </c>
      <c r="D178" t="s">
        <v>3548</v>
      </c>
      <c r="E178" t="s">
        <v>3549</v>
      </c>
      <c r="F178" t="s">
        <v>186</v>
      </c>
      <c r="G178" t="s">
        <v>3550</v>
      </c>
      <c r="H178">
        <v>5</v>
      </c>
      <c r="I178" t="s">
        <v>3551</v>
      </c>
      <c r="J178" t="s">
        <v>3552</v>
      </c>
      <c r="K178" t="s">
        <v>3553</v>
      </c>
      <c r="L178" t="s">
        <v>3984</v>
      </c>
      <c r="M178" t="s">
        <v>183</v>
      </c>
      <c r="N178">
        <v>5</v>
      </c>
      <c r="O178">
        <v>5</v>
      </c>
      <c r="P178">
        <v>5</v>
      </c>
      <c r="Q178">
        <v>3</v>
      </c>
      <c r="R178">
        <v>1</v>
      </c>
      <c r="S178">
        <v>1</v>
      </c>
      <c r="T178">
        <v>5</v>
      </c>
    </row>
    <row r="179" spans="1:20" hidden="1" x14ac:dyDescent="0.3">
      <c r="A179">
        <v>177</v>
      </c>
      <c r="B179" t="s">
        <v>20</v>
      </c>
      <c r="C179" t="s">
        <v>176</v>
      </c>
      <c r="D179" t="s">
        <v>3985</v>
      </c>
      <c r="E179" t="s">
        <v>3986</v>
      </c>
      <c r="F179" t="s">
        <v>186</v>
      </c>
      <c r="G179" t="s">
        <v>3514</v>
      </c>
      <c r="H179">
        <v>3</v>
      </c>
      <c r="I179" t="s">
        <v>3987</v>
      </c>
      <c r="J179" t="s">
        <v>3988</v>
      </c>
      <c r="K179" t="s">
        <v>3987</v>
      </c>
      <c r="L179" t="s">
        <v>3989</v>
      </c>
      <c r="M179" t="s">
        <v>183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1</v>
      </c>
      <c r="T179">
        <v>3</v>
      </c>
    </row>
    <row r="180" spans="1:20" x14ac:dyDescent="0.3">
      <c r="A180">
        <v>178</v>
      </c>
      <c r="B180" t="s">
        <v>23</v>
      </c>
      <c r="C180" t="s">
        <v>3706</v>
      </c>
      <c r="D180" t="s">
        <v>1377</v>
      </c>
      <c r="E180" t="s">
        <v>1378</v>
      </c>
      <c r="F180" t="s">
        <v>186</v>
      </c>
      <c r="G180" t="s">
        <v>120</v>
      </c>
      <c r="H180">
        <v>6</v>
      </c>
      <c r="I180" t="s">
        <v>1379</v>
      </c>
      <c r="J180" t="s">
        <v>1380</v>
      </c>
      <c r="K180" t="s">
        <v>1381</v>
      </c>
      <c r="L180" t="s">
        <v>1382</v>
      </c>
      <c r="M180" t="s">
        <v>183</v>
      </c>
      <c r="N180">
        <v>1</v>
      </c>
      <c r="O180">
        <v>5</v>
      </c>
      <c r="P180">
        <v>5</v>
      </c>
      <c r="Q180">
        <v>1</v>
      </c>
      <c r="R180">
        <v>1</v>
      </c>
      <c r="S180">
        <v>4</v>
      </c>
      <c r="T180">
        <v>5</v>
      </c>
    </row>
    <row r="181" spans="1:20" hidden="1" x14ac:dyDescent="0.3">
      <c r="A181">
        <v>179</v>
      </c>
      <c r="B181" t="s">
        <v>23</v>
      </c>
      <c r="C181" t="s">
        <v>2649</v>
      </c>
      <c r="D181" t="s">
        <v>2931</v>
      </c>
      <c r="E181" t="s">
        <v>2932</v>
      </c>
      <c r="F181" t="s">
        <v>186</v>
      </c>
      <c r="G181" t="s">
        <v>125</v>
      </c>
      <c r="H181">
        <v>5</v>
      </c>
      <c r="I181" t="s">
        <v>2933</v>
      </c>
      <c r="J181" t="s">
        <v>2934</v>
      </c>
      <c r="K181" t="s">
        <v>2933</v>
      </c>
      <c r="L181" t="s">
        <v>2935</v>
      </c>
      <c r="M181" t="s">
        <v>183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4</v>
      </c>
      <c r="T181">
        <v>4</v>
      </c>
    </row>
    <row r="182" spans="1:20" hidden="1" x14ac:dyDescent="0.3">
      <c r="A182">
        <v>180</v>
      </c>
      <c r="B182" t="s">
        <v>23</v>
      </c>
      <c r="C182" t="s">
        <v>2649</v>
      </c>
      <c r="D182" t="s">
        <v>3508</v>
      </c>
      <c r="E182" t="s">
        <v>3509</v>
      </c>
      <c r="F182" t="s">
        <v>179</v>
      </c>
      <c r="G182" t="s">
        <v>3072</v>
      </c>
      <c r="H182">
        <v>5</v>
      </c>
      <c r="I182" t="s">
        <v>3510</v>
      </c>
      <c r="J182" t="s">
        <v>3511</v>
      </c>
      <c r="K182" t="s">
        <v>3510</v>
      </c>
      <c r="L182" t="s">
        <v>3512</v>
      </c>
      <c r="M182" t="s">
        <v>183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2</v>
      </c>
    </row>
    <row r="183" spans="1:20" hidden="1" x14ac:dyDescent="0.3">
      <c r="A183">
        <v>181</v>
      </c>
      <c r="B183" t="s">
        <v>20</v>
      </c>
      <c r="C183" t="s">
        <v>2649</v>
      </c>
      <c r="D183" t="s">
        <v>3543</v>
      </c>
      <c r="E183" t="s">
        <v>3544</v>
      </c>
      <c r="F183" t="s">
        <v>186</v>
      </c>
      <c r="G183" t="s">
        <v>75</v>
      </c>
      <c r="H183">
        <v>5</v>
      </c>
      <c r="I183" t="s">
        <v>3545</v>
      </c>
      <c r="J183" t="s">
        <v>3546</v>
      </c>
      <c r="K183" t="s">
        <v>3545</v>
      </c>
      <c r="L183" t="s">
        <v>3547</v>
      </c>
      <c r="M183" t="s">
        <v>183</v>
      </c>
      <c r="N183">
        <v>3</v>
      </c>
      <c r="O183">
        <v>3</v>
      </c>
      <c r="P183">
        <v>2</v>
      </c>
      <c r="Q183">
        <v>2</v>
      </c>
      <c r="R183">
        <v>2</v>
      </c>
      <c r="S183">
        <v>2</v>
      </c>
      <c r="T183">
        <v>3</v>
      </c>
    </row>
    <row r="184" spans="1:20" hidden="1" x14ac:dyDescent="0.3">
      <c r="A184">
        <v>182</v>
      </c>
      <c r="B184" t="s">
        <v>20</v>
      </c>
      <c r="C184" t="s">
        <v>3706</v>
      </c>
      <c r="D184" t="s">
        <v>2030</v>
      </c>
      <c r="E184" t="s">
        <v>2031</v>
      </c>
      <c r="F184" t="s">
        <v>179</v>
      </c>
      <c r="G184" t="s">
        <v>111</v>
      </c>
      <c r="H184">
        <v>4</v>
      </c>
      <c r="I184" t="s">
        <v>2032</v>
      </c>
      <c r="J184" t="s">
        <v>1029</v>
      </c>
      <c r="K184" t="s">
        <v>2032</v>
      </c>
      <c r="L184" t="s">
        <v>2033</v>
      </c>
      <c r="M184" t="s">
        <v>183</v>
      </c>
      <c r="N184">
        <v>1</v>
      </c>
      <c r="O184">
        <v>3</v>
      </c>
      <c r="P184">
        <v>2</v>
      </c>
      <c r="Q184">
        <v>1</v>
      </c>
      <c r="R184">
        <v>1</v>
      </c>
      <c r="S184">
        <v>1</v>
      </c>
      <c r="T184">
        <v>1</v>
      </c>
    </row>
    <row r="185" spans="1:20" hidden="1" x14ac:dyDescent="0.3">
      <c r="A185">
        <v>183</v>
      </c>
      <c r="B185" t="s">
        <v>20</v>
      </c>
      <c r="C185" t="s">
        <v>3706</v>
      </c>
      <c r="D185" t="s">
        <v>2034</v>
      </c>
      <c r="E185" t="s">
        <v>2035</v>
      </c>
      <c r="F185" t="s">
        <v>179</v>
      </c>
      <c r="G185" t="s">
        <v>111</v>
      </c>
      <c r="H185">
        <v>4</v>
      </c>
      <c r="I185" t="s">
        <v>2032</v>
      </c>
      <c r="J185" t="s">
        <v>1029</v>
      </c>
      <c r="K185" t="s">
        <v>2032</v>
      </c>
      <c r="L185" t="s">
        <v>2033</v>
      </c>
      <c r="M185" t="s">
        <v>183</v>
      </c>
      <c r="N185">
        <v>1</v>
      </c>
      <c r="O185">
        <v>4</v>
      </c>
      <c r="P185">
        <v>2</v>
      </c>
      <c r="Q185">
        <v>1</v>
      </c>
      <c r="R185">
        <v>1</v>
      </c>
      <c r="S185">
        <v>1</v>
      </c>
      <c r="T185">
        <v>1</v>
      </c>
    </row>
    <row r="186" spans="1:20" hidden="1" x14ac:dyDescent="0.3">
      <c r="A186">
        <v>184</v>
      </c>
      <c r="B186" t="s">
        <v>23</v>
      </c>
      <c r="C186" t="s">
        <v>3706</v>
      </c>
      <c r="D186" t="s">
        <v>1362</v>
      </c>
      <c r="E186" t="s">
        <v>1363</v>
      </c>
      <c r="F186" t="s">
        <v>179</v>
      </c>
      <c r="G186" t="s">
        <v>1129</v>
      </c>
      <c r="H186">
        <v>5</v>
      </c>
      <c r="I186" t="s">
        <v>1364</v>
      </c>
      <c r="J186" t="s">
        <v>1365</v>
      </c>
      <c r="K186" t="s">
        <v>1366</v>
      </c>
      <c r="L186" t="s">
        <v>3990</v>
      </c>
      <c r="M186" t="s">
        <v>183</v>
      </c>
      <c r="N186">
        <v>2</v>
      </c>
      <c r="O186">
        <v>4</v>
      </c>
      <c r="P186">
        <v>3</v>
      </c>
      <c r="Q186">
        <v>3</v>
      </c>
      <c r="R186">
        <v>3</v>
      </c>
      <c r="S186">
        <v>3</v>
      </c>
      <c r="T186">
        <v>3</v>
      </c>
    </row>
    <row r="187" spans="1:20" x14ac:dyDescent="0.3">
      <c r="A187">
        <v>185</v>
      </c>
      <c r="B187" t="s">
        <v>23</v>
      </c>
      <c r="C187" t="s">
        <v>176</v>
      </c>
      <c r="D187" t="s">
        <v>3991</v>
      </c>
      <c r="E187" t="s">
        <v>3992</v>
      </c>
      <c r="F187" t="s">
        <v>179</v>
      </c>
      <c r="G187" t="s">
        <v>3993</v>
      </c>
      <c r="H187">
        <v>6</v>
      </c>
      <c r="I187" t="s">
        <v>3994</v>
      </c>
      <c r="J187" t="s">
        <v>3995</v>
      </c>
      <c r="K187" t="s">
        <v>3994</v>
      </c>
      <c r="L187" t="s">
        <v>3996</v>
      </c>
      <c r="M187" t="s">
        <v>183</v>
      </c>
      <c r="N187">
        <v>2</v>
      </c>
      <c r="O187">
        <v>4</v>
      </c>
      <c r="P187">
        <v>4</v>
      </c>
      <c r="Q187">
        <v>2</v>
      </c>
      <c r="R187">
        <v>3</v>
      </c>
      <c r="S187">
        <v>2</v>
      </c>
      <c r="T187">
        <v>3</v>
      </c>
    </row>
    <row r="188" spans="1:20" hidden="1" x14ac:dyDescent="0.3">
      <c r="A188">
        <v>186</v>
      </c>
      <c r="B188" t="s">
        <v>20</v>
      </c>
      <c r="C188" t="s">
        <v>2649</v>
      </c>
      <c r="D188" t="s">
        <v>3136</v>
      </c>
      <c r="E188" t="s">
        <v>3137</v>
      </c>
      <c r="F188" t="s">
        <v>179</v>
      </c>
      <c r="G188" t="s">
        <v>116</v>
      </c>
      <c r="H188">
        <v>4</v>
      </c>
      <c r="I188" t="s">
        <v>3138</v>
      </c>
      <c r="J188" t="s">
        <v>3139</v>
      </c>
      <c r="K188" t="s">
        <v>3138</v>
      </c>
      <c r="L188" t="s">
        <v>3140</v>
      </c>
      <c r="M188" t="s">
        <v>183</v>
      </c>
      <c r="N188">
        <v>2</v>
      </c>
      <c r="O188">
        <v>4</v>
      </c>
      <c r="P188">
        <v>4</v>
      </c>
      <c r="Q188">
        <v>2</v>
      </c>
      <c r="R188">
        <v>2</v>
      </c>
      <c r="S188">
        <v>2</v>
      </c>
      <c r="T188">
        <v>4</v>
      </c>
    </row>
    <row r="189" spans="1:20" hidden="1" x14ac:dyDescent="0.3">
      <c r="A189">
        <v>187</v>
      </c>
      <c r="B189" t="s">
        <v>23</v>
      </c>
      <c r="C189" t="s">
        <v>3706</v>
      </c>
      <c r="D189" t="s">
        <v>2407</v>
      </c>
      <c r="E189" t="s">
        <v>2408</v>
      </c>
      <c r="F189" t="s">
        <v>179</v>
      </c>
      <c r="G189" t="s">
        <v>91</v>
      </c>
      <c r="H189">
        <v>4</v>
      </c>
      <c r="I189" t="s">
        <v>2409</v>
      </c>
      <c r="J189" t="s">
        <v>2410</v>
      </c>
      <c r="K189" t="s">
        <v>2409</v>
      </c>
      <c r="L189" t="s">
        <v>2411</v>
      </c>
      <c r="M189" t="s">
        <v>183</v>
      </c>
      <c r="N189">
        <v>2</v>
      </c>
      <c r="O189">
        <v>4</v>
      </c>
      <c r="P189">
        <v>3</v>
      </c>
      <c r="Q189">
        <v>2</v>
      </c>
      <c r="R189">
        <v>2</v>
      </c>
      <c r="S189">
        <v>2</v>
      </c>
      <c r="T189">
        <v>3</v>
      </c>
    </row>
    <row r="190" spans="1:20" hidden="1" x14ac:dyDescent="0.3">
      <c r="A190">
        <v>188</v>
      </c>
      <c r="B190" t="s">
        <v>23</v>
      </c>
      <c r="C190" t="s">
        <v>3706</v>
      </c>
      <c r="D190" t="s">
        <v>834</v>
      </c>
      <c r="E190" t="s">
        <v>835</v>
      </c>
      <c r="F190" t="s">
        <v>186</v>
      </c>
      <c r="G190" t="s">
        <v>91</v>
      </c>
      <c r="H190">
        <v>4</v>
      </c>
      <c r="I190" t="s">
        <v>836</v>
      </c>
      <c r="J190" t="s">
        <v>837</v>
      </c>
      <c r="K190" t="s">
        <v>836</v>
      </c>
      <c r="L190" t="s">
        <v>838</v>
      </c>
      <c r="M190" t="s">
        <v>183</v>
      </c>
      <c r="N190">
        <v>2</v>
      </c>
      <c r="O190">
        <v>4</v>
      </c>
      <c r="P190">
        <v>3</v>
      </c>
      <c r="Q190">
        <v>3</v>
      </c>
      <c r="R190">
        <v>2</v>
      </c>
      <c r="S190">
        <v>2</v>
      </c>
      <c r="T190">
        <v>3</v>
      </c>
    </row>
    <row r="191" spans="1:20" hidden="1" x14ac:dyDescent="0.3">
      <c r="A191">
        <v>189</v>
      </c>
      <c r="B191" t="s">
        <v>23</v>
      </c>
      <c r="C191" t="s">
        <v>3706</v>
      </c>
      <c r="D191" t="s">
        <v>2527</v>
      </c>
      <c r="E191" t="s">
        <v>2528</v>
      </c>
      <c r="F191" t="s">
        <v>186</v>
      </c>
      <c r="G191" t="s">
        <v>132</v>
      </c>
      <c r="H191">
        <v>4</v>
      </c>
      <c r="I191" t="s">
        <v>2529</v>
      </c>
      <c r="J191" t="s">
        <v>2530</v>
      </c>
      <c r="K191" t="s">
        <v>2529</v>
      </c>
      <c r="L191" t="s">
        <v>2531</v>
      </c>
      <c r="M191" t="s">
        <v>183</v>
      </c>
      <c r="N191">
        <v>2</v>
      </c>
      <c r="O191">
        <v>4</v>
      </c>
      <c r="P191">
        <v>3</v>
      </c>
      <c r="Q191">
        <v>2</v>
      </c>
      <c r="R191">
        <v>2</v>
      </c>
      <c r="S191">
        <v>1</v>
      </c>
      <c r="T191">
        <v>2</v>
      </c>
    </row>
    <row r="192" spans="1:20" hidden="1" x14ac:dyDescent="0.3">
      <c r="A192">
        <v>190</v>
      </c>
      <c r="B192" t="s">
        <v>23</v>
      </c>
      <c r="C192" t="s">
        <v>176</v>
      </c>
      <c r="D192" t="s">
        <v>3997</v>
      </c>
      <c r="E192" t="s">
        <v>3998</v>
      </c>
      <c r="F192" t="s">
        <v>186</v>
      </c>
      <c r="G192" t="s">
        <v>93</v>
      </c>
      <c r="H192">
        <v>4</v>
      </c>
      <c r="I192" t="s">
        <v>3999</v>
      </c>
      <c r="J192" t="s">
        <v>4000</v>
      </c>
      <c r="K192" t="s">
        <v>4001</v>
      </c>
      <c r="L192" t="s">
        <v>4002</v>
      </c>
      <c r="M192" t="s">
        <v>183</v>
      </c>
      <c r="N192">
        <v>1</v>
      </c>
      <c r="O192">
        <v>3</v>
      </c>
      <c r="P192">
        <v>2</v>
      </c>
      <c r="Q192">
        <v>1</v>
      </c>
      <c r="R192">
        <v>1</v>
      </c>
      <c r="S192">
        <v>1</v>
      </c>
      <c r="T192">
        <v>1</v>
      </c>
    </row>
    <row r="193" spans="1:20" hidden="1" x14ac:dyDescent="0.3">
      <c r="A193">
        <v>191</v>
      </c>
      <c r="B193" t="s">
        <v>23</v>
      </c>
      <c r="C193" t="s">
        <v>176</v>
      </c>
      <c r="D193" t="s">
        <v>4003</v>
      </c>
      <c r="E193" t="s">
        <v>4004</v>
      </c>
      <c r="F193" t="s">
        <v>186</v>
      </c>
      <c r="G193" t="s">
        <v>1285</v>
      </c>
      <c r="H193">
        <v>4</v>
      </c>
      <c r="I193" t="s">
        <v>4005</v>
      </c>
      <c r="J193" t="s">
        <v>4006</v>
      </c>
      <c r="K193" t="s">
        <v>4005</v>
      </c>
      <c r="L193" t="s">
        <v>4007</v>
      </c>
      <c r="M193" t="s">
        <v>183</v>
      </c>
      <c r="N193">
        <v>2</v>
      </c>
      <c r="O193">
        <v>4</v>
      </c>
      <c r="P193">
        <v>3</v>
      </c>
      <c r="Q193">
        <v>1</v>
      </c>
      <c r="R193">
        <v>2</v>
      </c>
      <c r="S193">
        <v>2</v>
      </c>
      <c r="T193">
        <v>2</v>
      </c>
    </row>
    <row r="194" spans="1:20" hidden="1" x14ac:dyDescent="0.3">
      <c r="A194">
        <v>192</v>
      </c>
      <c r="B194" t="s">
        <v>20</v>
      </c>
      <c r="C194" t="s">
        <v>2649</v>
      </c>
      <c r="D194" t="s">
        <v>3412</v>
      </c>
      <c r="E194" t="s">
        <v>3413</v>
      </c>
      <c r="F194" t="s">
        <v>186</v>
      </c>
      <c r="G194" t="s">
        <v>49</v>
      </c>
      <c r="H194">
        <v>5</v>
      </c>
      <c r="I194" t="s">
        <v>3414</v>
      </c>
      <c r="J194" t="s">
        <v>3415</v>
      </c>
      <c r="K194" t="s">
        <v>3416</v>
      </c>
      <c r="L194" t="s">
        <v>3417</v>
      </c>
      <c r="M194" t="s">
        <v>183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hidden="1" x14ac:dyDescent="0.3">
      <c r="A195">
        <v>193</v>
      </c>
      <c r="B195" t="s">
        <v>20</v>
      </c>
      <c r="C195" t="s">
        <v>3706</v>
      </c>
      <c r="D195" t="s">
        <v>1411</v>
      </c>
      <c r="E195" t="s">
        <v>1412</v>
      </c>
      <c r="F195" t="s">
        <v>186</v>
      </c>
      <c r="G195" t="s">
        <v>112</v>
      </c>
      <c r="H195">
        <v>4</v>
      </c>
      <c r="I195" t="s">
        <v>1413</v>
      </c>
      <c r="J195" t="s">
        <v>1414</v>
      </c>
      <c r="K195" t="s">
        <v>1413</v>
      </c>
      <c r="L195" t="s">
        <v>1415</v>
      </c>
      <c r="M195" t="s">
        <v>183</v>
      </c>
      <c r="N195">
        <v>1</v>
      </c>
      <c r="O195">
        <v>4</v>
      </c>
      <c r="P195">
        <v>3</v>
      </c>
      <c r="Q195">
        <v>1</v>
      </c>
      <c r="R195">
        <v>2</v>
      </c>
      <c r="S195">
        <v>2</v>
      </c>
      <c r="T195">
        <v>3</v>
      </c>
    </row>
    <row r="196" spans="1:20" hidden="1" x14ac:dyDescent="0.3">
      <c r="A196">
        <v>194</v>
      </c>
      <c r="B196" t="s">
        <v>20</v>
      </c>
      <c r="C196" t="s">
        <v>2649</v>
      </c>
      <c r="D196" t="s">
        <v>2868</v>
      </c>
      <c r="E196" t="s">
        <v>2869</v>
      </c>
      <c r="F196" t="s">
        <v>179</v>
      </c>
      <c r="G196" t="s">
        <v>1129</v>
      </c>
      <c r="H196">
        <v>4</v>
      </c>
      <c r="I196" t="s">
        <v>2870</v>
      </c>
      <c r="J196" t="s">
        <v>2871</v>
      </c>
      <c r="K196" t="s">
        <v>2870</v>
      </c>
      <c r="L196" t="s">
        <v>2872</v>
      </c>
      <c r="M196" t="s">
        <v>183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</row>
    <row r="197" spans="1:20" x14ac:dyDescent="0.3">
      <c r="A197">
        <v>195</v>
      </c>
      <c r="B197" t="s">
        <v>20</v>
      </c>
      <c r="C197" t="s">
        <v>3706</v>
      </c>
      <c r="D197" t="s">
        <v>2359</v>
      </c>
      <c r="E197" t="s">
        <v>2360</v>
      </c>
      <c r="F197" t="s">
        <v>179</v>
      </c>
      <c r="G197" t="s">
        <v>115</v>
      </c>
      <c r="H197">
        <v>6</v>
      </c>
      <c r="I197" t="s">
        <v>2361</v>
      </c>
      <c r="J197" t="s">
        <v>2362</v>
      </c>
      <c r="K197" t="s">
        <v>2363</v>
      </c>
      <c r="L197" t="s">
        <v>2364</v>
      </c>
      <c r="M197" t="s">
        <v>183</v>
      </c>
      <c r="N197">
        <v>1</v>
      </c>
      <c r="O197">
        <v>2</v>
      </c>
      <c r="P197">
        <v>2</v>
      </c>
      <c r="Q197">
        <v>2</v>
      </c>
      <c r="R197">
        <v>1</v>
      </c>
      <c r="S197">
        <v>1</v>
      </c>
      <c r="T197">
        <v>1</v>
      </c>
    </row>
    <row r="198" spans="1:20" hidden="1" x14ac:dyDescent="0.3">
      <c r="A198">
        <v>196</v>
      </c>
      <c r="B198" t="s">
        <v>23</v>
      </c>
      <c r="C198" t="s">
        <v>3706</v>
      </c>
      <c r="D198" t="s">
        <v>1388</v>
      </c>
      <c r="E198" t="s">
        <v>1389</v>
      </c>
      <c r="F198" t="s">
        <v>186</v>
      </c>
      <c r="G198" t="s">
        <v>132</v>
      </c>
      <c r="H198">
        <v>5</v>
      </c>
      <c r="I198" t="s">
        <v>1390</v>
      </c>
      <c r="J198" t="s">
        <v>899</v>
      </c>
      <c r="K198" t="s">
        <v>1390</v>
      </c>
      <c r="L198" t="s">
        <v>3153</v>
      </c>
      <c r="M198" t="s">
        <v>183</v>
      </c>
      <c r="N198">
        <v>4</v>
      </c>
      <c r="O198">
        <v>4</v>
      </c>
      <c r="P198">
        <v>4</v>
      </c>
      <c r="Q198">
        <v>3</v>
      </c>
      <c r="R198">
        <v>3</v>
      </c>
      <c r="S198">
        <v>3</v>
      </c>
      <c r="T198">
        <v>3</v>
      </c>
    </row>
    <row r="199" spans="1:20" hidden="1" x14ac:dyDescent="0.3">
      <c r="A199">
        <v>197</v>
      </c>
      <c r="B199" t="s">
        <v>20</v>
      </c>
      <c r="C199" t="s">
        <v>2649</v>
      </c>
      <c r="D199" t="s">
        <v>2905</v>
      </c>
      <c r="E199" t="s">
        <v>2906</v>
      </c>
      <c r="F199" t="s">
        <v>179</v>
      </c>
      <c r="G199" t="s">
        <v>1129</v>
      </c>
      <c r="H199">
        <v>4</v>
      </c>
      <c r="I199" t="s">
        <v>2907</v>
      </c>
      <c r="J199" t="s">
        <v>2908</v>
      </c>
      <c r="K199" t="s">
        <v>2907</v>
      </c>
      <c r="L199" t="s">
        <v>2909</v>
      </c>
      <c r="M199" t="s">
        <v>183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</row>
    <row r="200" spans="1:20" hidden="1" x14ac:dyDescent="0.3">
      <c r="A200">
        <v>198</v>
      </c>
      <c r="B200" t="s">
        <v>20</v>
      </c>
      <c r="C200" t="s">
        <v>2649</v>
      </c>
      <c r="D200" t="s">
        <v>2807</v>
      </c>
      <c r="E200" t="s">
        <v>2808</v>
      </c>
      <c r="F200" t="s">
        <v>179</v>
      </c>
      <c r="G200" t="s">
        <v>1455</v>
      </c>
      <c r="H200">
        <v>5</v>
      </c>
      <c r="I200" t="s">
        <v>2809</v>
      </c>
      <c r="J200" t="s">
        <v>2810</v>
      </c>
      <c r="K200" t="s">
        <v>2809</v>
      </c>
      <c r="L200" t="s">
        <v>2811</v>
      </c>
      <c r="M200" t="s">
        <v>183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</row>
    <row r="201" spans="1:20" hidden="1" x14ac:dyDescent="0.3">
      <c r="A201">
        <v>199</v>
      </c>
      <c r="B201" t="s">
        <v>23</v>
      </c>
      <c r="C201" t="s">
        <v>2649</v>
      </c>
      <c r="D201" t="s">
        <v>2937</v>
      </c>
      <c r="E201" t="s">
        <v>2938</v>
      </c>
      <c r="F201" t="s">
        <v>179</v>
      </c>
      <c r="G201" t="s">
        <v>1358</v>
      </c>
      <c r="H201">
        <v>3</v>
      </c>
      <c r="I201" t="s">
        <v>2939</v>
      </c>
      <c r="J201" t="s">
        <v>2940</v>
      </c>
      <c r="K201" t="s">
        <v>2941</v>
      </c>
      <c r="L201" t="s">
        <v>2942</v>
      </c>
      <c r="M201" t="s">
        <v>183</v>
      </c>
      <c r="N201">
        <v>4</v>
      </c>
      <c r="O201">
        <v>3</v>
      </c>
      <c r="P201">
        <v>3</v>
      </c>
      <c r="Q201">
        <v>2</v>
      </c>
      <c r="R201">
        <v>2</v>
      </c>
      <c r="S201">
        <v>2</v>
      </c>
      <c r="T201">
        <v>3</v>
      </c>
    </row>
    <row r="202" spans="1:20" hidden="1" x14ac:dyDescent="0.3">
      <c r="A202">
        <v>200</v>
      </c>
      <c r="B202" t="s">
        <v>20</v>
      </c>
      <c r="C202" t="s">
        <v>2649</v>
      </c>
      <c r="D202" t="s">
        <v>2805</v>
      </c>
      <c r="E202" t="s">
        <v>3457</v>
      </c>
      <c r="F202" t="s">
        <v>179</v>
      </c>
      <c r="G202" t="s">
        <v>121</v>
      </c>
      <c r="H202">
        <v>4</v>
      </c>
      <c r="I202" t="s">
        <v>3458</v>
      </c>
      <c r="J202" t="s">
        <v>3459</v>
      </c>
      <c r="K202" t="s">
        <v>3458</v>
      </c>
      <c r="L202" t="s">
        <v>3460</v>
      </c>
      <c r="M202" t="s">
        <v>183</v>
      </c>
      <c r="N202">
        <v>1</v>
      </c>
      <c r="O202">
        <v>1</v>
      </c>
      <c r="P202">
        <v>3</v>
      </c>
      <c r="Q202">
        <v>1</v>
      </c>
      <c r="R202">
        <v>1</v>
      </c>
      <c r="S202">
        <v>1</v>
      </c>
      <c r="T202">
        <v>1</v>
      </c>
    </row>
    <row r="203" spans="1:20" hidden="1" x14ac:dyDescent="0.3">
      <c r="A203">
        <v>201</v>
      </c>
      <c r="B203" t="s">
        <v>23</v>
      </c>
      <c r="C203" t="s">
        <v>3706</v>
      </c>
      <c r="D203" t="s">
        <v>991</v>
      </c>
      <c r="E203" t="s">
        <v>992</v>
      </c>
      <c r="F203" t="s">
        <v>179</v>
      </c>
      <c r="G203" t="s">
        <v>993</v>
      </c>
      <c r="H203">
        <v>4</v>
      </c>
      <c r="I203" t="s">
        <v>994</v>
      </c>
      <c r="J203" t="s">
        <v>995</v>
      </c>
      <c r="K203" t="s">
        <v>994</v>
      </c>
      <c r="L203" t="s">
        <v>996</v>
      </c>
      <c r="M203" t="s">
        <v>183</v>
      </c>
      <c r="N203">
        <v>1</v>
      </c>
      <c r="O203">
        <v>4</v>
      </c>
      <c r="P203">
        <v>2</v>
      </c>
      <c r="Q203">
        <v>1</v>
      </c>
      <c r="R203">
        <v>1</v>
      </c>
      <c r="S203">
        <v>1</v>
      </c>
      <c r="T203">
        <v>3</v>
      </c>
    </row>
    <row r="204" spans="1:20" hidden="1" x14ac:dyDescent="0.3">
      <c r="A204">
        <v>202</v>
      </c>
      <c r="B204" t="s">
        <v>23</v>
      </c>
      <c r="C204" t="s">
        <v>3706</v>
      </c>
      <c r="D204" t="s">
        <v>1351</v>
      </c>
      <c r="E204" t="s">
        <v>1352</v>
      </c>
      <c r="F204" t="s">
        <v>186</v>
      </c>
      <c r="G204" t="s">
        <v>91</v>
      </c>
      <c r="H204">
        <v>5</v>
      </c>
      <c r="I204" t="s">
        <v>1353</v>
      </c>
      <c r="J204" t="s">
        <v>1354</v>
      </c>
      <c r="K204" t="s">
        <v>1353</v>
      </c>
      <c r="L204" t="s">
        <v>4008</v>
      </c>
      <c r="M204" t="s">
        <v>183</v>
      </c>
      <c r="N204">
        <v>3</v>
      </c>
      <c r="O204">
        <v>3</v>
      </c>
      <c r="P204">
        <v>3</v>
      </c>
      <c r="Q204">
        <v>3</v>
      </c>
      <c r="R204">
        <v>2</v>
      </c>
      <c r="S204">
        <v>2</v>
      </c>
      <c r="T204">
        <v>2</v>
      </c>
    </row>
    <row r="205" spans="1:20" x14ac:dyDescent="0.3">
      <c r="A205">
        <v>203</v>
      </c>
      <c r="B205" t="s">
        <v>20</v>
      </c>
      <c r="C205" t="s">
        <v>2649</v>
      </c>
      <c r="D205" t="s">
        <v>3206</v>
      </c>
      <c r="E205" t="s">
        <v>3207</v>
      </c>
      <c r="F205" t="s">
        <v>186</v>
      </c>
      <c r="G205" t="s">
        <v>79</v>
      </c>
      <c r="H205">
        <v>6</v>
      </c>
      <c r="I205" t="s">
        <v>3208</v>
      </c>
      <c r="J205" t="s">
        <v>3209</v>
      </c>
      <c r="K205" t="s">
        <v>3208</v>
      </c>
      <c r="L205" t="s">
        <v>4009</v>
      </c>
      <c r="M205" t="s">
        <v>183</v>
      </c>
      <c r="N205">
        <v>3</v>
      </c>
      <c r="O205">
        <v>4</v>
      </c>
      <c r="P205">
        <v>4</v>
      </c>
      <c r="Q205">
        <v>3</v>
      </c>
      <c r="R205">
        <v>3</v>
      </c>
      <c r="S205">
        <v>1</v>
      </c>
      <c r="T205">
        <v>3</v>
      </c>
    </row>
    <row r="206" spans="1:20" hidden="1" x14ac:dyDescent="0.3">
      <c r="A206">
        <v>204</v>
      </c>
      <c r="B206" t="s">
        <v>23</v>
      </c>
      <c r="C206" t="s">
        <v>3706</v>
      </c>
      <c r="D206" t="s">
        <v>728</v>
      </c>
      <c r="E206" t="s">
        <v>2446</v>
      </c>
      <c r="F206" t="s">
        <v>186</v>
      </c>
      <c r="G206" t="s">
        <v>51</v>
      </c>
      <c r="H206">
        <v>4</v>
      </c>
      <c r="I206" t="s">
        <v>2447</v>
      </c>
      <c r="J206" t="s">
        <v>2448</v>
      </c>
      <c r="K206" t="s">
        <v>2449</v>
      </c>
      <c r="L206" t="s">
        <v>2450</v>
      </c>
      <c r="M206" t="s">
        <v>183</v>
      </c>
      <c r="N206">
        <v>1</v>
      </c>
      <c r="O206">
        <v>5</v>
      </c>
      <c r="P206">
        <v>5</v>
      </c>
      <c r="Q206">
        <v>3</v>
      </c>
      <c r="R206">
        <v>1</v>
      </c>
      <c r="S206">
        <v>1</v>
      </c>
      <c r="T206">
        <v>4</v>
      </c>
    </row>
    <row r="207" spans="1:20" hidden="1" x14ac:dyDescent="0.3">
      <c r="A207">
        <v>205</v>
      </c>
      <c r="B207" t="s">
        <v>20</v>
      </c>
      <c r="C207" t="s">
        <v>2649</v>
      </c>
      <c r="D207" t="s">
        <v>3300</v>
      </c>
      <c r="E207" t="s">
        <v>3301</v>
      </c>
      <c r="F207" t="s">
        <v>186</v>
      </c>
      <c r="G207" t="s">
        <v>132</v>
      </c>
      <c r="H207">
        <v>4</v>
      </c>
      <c r="I207" t="s">
        <v>3302</v>
      </c>
      <c r="J207" t="s">
        <v>3189</v>
      </c>
      <c r="K207" t="s">
        <v>3302</v>
      </c>
      <c r="L207" t="s">
        <v>3303</v>
      </c>
      <c r="M207" t="s">
        <v>183</v>
      </c>
      <c r="N207">
        <v>1</v>
      </c>
      <c r="O207">
        <v>4</v>
      </c>
      <c r="P207">
        <v>2</v>
      </c>
      <c r="Q207">
        <v>1</v>
      </c>
      <c r="R207">
        <v>1</v>
      </c>
      <c r="S207">
        <v>1</v>
      </c>
      <c r="T207">
        <v>3</v>
      </c>
    </row>
    <row r="208" spans="1:20" hidden="1" x14ac:dyDescent="0.3">
      <c r="A208">
        <v>206</v>
      </c>
      <c r="B208" t="s">
        <v>20</v>
      </c>
      <c r="C208" t="s">
        <v>3706</v>
      </c>
      <c r="D208" t="s">
        <v>142</v>
      </c>
      <c r="E208" t="s">
        <v>1991</v>
      </c>
      <c r="F208" t="s">
        <v>179</v>
      </c>
      <c r="G208" t="s">
        <v>101</v>
      </c>
      <c r="H208">
        <v>4</v>
      </c>
      <c r="I208" t="s">
        <v>1992</v>
      </c>
      <c r="J208" t="s">
        <v>1993</v>
      </c>
      <c r="K208" t="s">
        <v>1992</v>
      </c>
      <c r="L208" t="s">
        <v>1994</v>
      </c>
      <c r="M208" t="s">
        <v>183</v>
      </c>
      <c r="N208">
        <v>3</v>
      </c>
      <c r="O208">
        <v>4</v>
      </c>
      <c r="P208">
        <v>4</v>
      </c>
      <c r="Q208">
        <v>4</v>
      </c>
      <c r="R208">
        <v>4</v>
      </c>
      <c r="S208">
        <v>3</v>
      </c>
      <c r="T208">
        <v>4</v>
      </c>
    </row>
    <row r="209" spans="1:20" hidden="1" x14ac:dyDescent="0.3">
      <c r="A209">
        <v>207</v>
      </c>
      <c r="B209" t="s">
        <v>23</v>
      </c>
      <c r="C209" t="s">
        <v>3706</v>
      </c>
      <c r="D209" t="s">
        <v>1453</v>
      </c>
      <c r="E209" t="s">
        <v>1454</v>
      </c>
      <c r="F209" t="s">
        <v>186</v>
      </c>
      <c r="G209" t="s">
        <v>1455</v>
      </c>
      <c r="H209">
        <v>5</v>
      </c>
      <c r="I209" t="s">
        <v>1456</v>
      </c>
      <c r="J209" t="s">
        <v>1457</v>
      </c>
      <c r="K209" t="s">
        <v>1456</v>
      </c>
      <c r="L209" t="s">
        <v>3507</v>
      </c>
      <c r="M209" t="s">
        <v>183</v>
      </c>
      <c r="N209">
        <v>1</v>
      </c>
      <c r="O209">
        <v>3</v>
      </c>
      <c r="P209">
        <v>2</v>
      </c>
      <c r="Q209">
        <v>1</v>
      </c>
      <c r="R209">
        <v>1</v>
      </c>
      <c r="S209">
        <v>1</v>
      </c>
      <c r="T209">
        <v>1</v>
      </c>
    </row>
    <row r="210" spans="1:20" hidden="1" x14ac:dyDescent="0.3">
      <c r="A210">
        <v>208</v>
      </c>
      <c r="B210" t="s">
        <v>23</v>
      </c>
      <c r="C210" t="s">
        <v>3706</v>
      </c>
      <c r="D210" t="s">
        <v>2227</v>
      </c>
      <c r="E210" t="s">
        <v>2228</v>
      </c>
      <c r="F210" t="s">
        <v>186</v>
      </c>
      <c r="G210" t="s">
        <v>132</v>
      </c>
      <c r="H210">
        <v>5</v>
      </c>
      <c r="I210" t="s">
        <v>2229</v>
      </c>
      <c r="J210" t="s">
        <v>2230</v>
      </c>
      <c r="K210" t="s">
        <v>2229</v>
      </c>
      <c r="L210" t="s">
        <v>2231</v>
      </c>
      <c r="M210" t="s">
        <v>183</v>
      </c>
      <c r="N210">
        <v>1</v>
      </c>
      <c r="O210">
        <v>4</v>
      </c>
      <c r="P210">
        <v>4</v>
      </c>
      <c r="Q210">
        <v>2</v>
      </c>
      <c r="R210">
        <v>2</v>
      </c>
      <c r="S210">
        <v>2</v>
      </c>
      <c r="T210">
        <v>2</v>
      </c>
    </row>
    <row r="211" spans="1:20" hidden="1" x14ac:dyDescent="0.3">
      <c r="A211">
        <v>209</v>
      </c>
      <c r="B211" t="s">
        <v>23</v>
      </c>
      <c r="C211" t="s">
        <v>3706</v>
      </c>
      <c r="D211" t="s">
        <v>2329</v>
      </c>
      <c r="E211" t="s">
        <v>2330</v>
      </c>
      <c r="F211" t="s">
        <v>179</v>
      </c>
      <c r="G211" t="s">
        <v>122</v>
      </c>
      <c r="H211">
        <v>5</v>
      </c>
      <c r="I211" t="s">
        <v>2331</v>
      </c>
      <c r="J211" t="s">
        <v>2332</v>
      </c>
      <c r="K211" t="s">
        <v>2331</v>
      </c>
      <c r="L211" t="s">
        <v>2333</v>
      </c>
      <c r="M211" t="s">
        <v>183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</row>
    <row r="212" spans="1:20" x14ac:dyDescent="0.3">
      <c r="A212">
        <v>210</v>
      </c>
      <c r="B212" t="s">
        <v>20</v>
      </c>
      <c r="C212" t="s">
        <v>3706</v>
      </c>
      <c r="D212" t="s">
        <v>1925</v>
      </c>
      <c r="E212" t="s">
        <v>1926</v>
      </c>
      <c r="F212" t="s">
        <v>179</v>
      </c>
      <c r="G212" t="s">
        <v>114</v>
      </c>
      <c r="H212">
        <v>6</v>
      </c>
      <c r="I212" t="s">
        <v>1927</v>
      </c>
      <c r="J212" t="s">
        <v>1928</v>
      </c>
      <c r="K212" t="s">
        <v>1927</v>
      </c>
      <c r="L212" t="s">
        <v>1929</v>
      </c>
      <c r="M212" t="s">
        <v>183</v>
      </c>
      <c r="N212">
        <v>3</v>
      </c>
      <c r="O212">
        <v>4</v>
      </c>
      <c r="P212">
        <v>4</v>
      </c>
      <c r="Q212">
        <v>3</v>
      </c>
      <c r="R212">
        <v>3</v>
      </c>
      <c r="S212">
        <v>2</v>
      </c>
      <c r="T212">
        <v>2</v>
      </c>
    </row>
    <row r="213" spans="1:20" x14ac:dyDescent="0.3">
      <c r="A213">
        <v>211</v>
      </c>
      <c r="B213" t="s">
        <v>23</v>
      </c>
      <c r="C213" t="s">
        <v>2649</v>
      </c>
      <c r="D213" t="s">
        <v>3583</v>
      </c>
      <c r="E213" t="s">
        <v>3584</v>
      </c>
      <c r="F213" t="s">
        <v>186</v>
      </c>
      <c r="G213" t="s">
        <v>114</v>
      </c>
      <c r="H213">
        <v>6</v>
      </c>
      <c r="I213" t="s">
        <v>938</v>
      </c>
      <c r="J213" t="s">
        <v>3585</v>
      </c>
      <c r="K213" t="s">
        <v>938</v>
      </c>
      <c r="L213" t="s">
        <v>3586</v>
      </c>
      <c r="M213" t="s">
        <v>183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5</v>
      </c>
      <c r="T213">
        <v>4</v>
      </c>
    </row>
    <row r="214" spans="1:20" x14ac:dyDescent="0.3">
      <c r="A214">
        <v>212</v>
      </c>
      <c r="B214" t="s">
        <v>20</v>
      </c>
      <c r="C214" t="s">
        <v>2649</v>
      </c>
      <c r="D214" t="s">
        <v>3527</v>
      </c>
      <c r="E214" t="s">
        <v>3528</v>
      </c>
      <c r="F214" t="s">
        <v>186</v>
      </c>
      <c r="G214" t="s">
        <v>101</v>
      </c>
      <c r="H214">
        <v>6</v>
      </c>
      <c r="I214" t="s">
        <v>3529</v>
      </c>
      <c r="J214" t="s">
        <v>3530</v>
      </c>
      <c r="K214" t="s">
        <v>3529</v>
      </c>
      <c r="L214" t="s">
        <v>3531</v>
      </c>
      <c r="M214" t="s">
        <v>183</v>
      </c>
      <c r="N214">
        <v>1</v>
      </c>
      <c r="O214">
        <v>5</v>
      </c>
      <c r="P214">
        <v>4</v>
      </c>
      <c r="Q214">
        <v>3</v>
      </c>
      <c r="R214">
        <v>2</v>
      </c>
      <c r="S214">
        <v>2</v>
      </c>
      <c r="T214">
        <v>3</v>
      </c>
    </row>
    <row r="215" spans="1:20" hidden="1" x14ac:dyDescent="0.3">
      <c r="A215">
        <v>213</v>
      </c>
      <c r="B215" t="s">
        <v>20</v>
      </c>
      <c r="C215" t="s">
        <v>2649</v>
      </c>
      <c r="D215" t="s">
        <v>228</v>
      </c>
      <c r="E215" t="s">
        <v>2986</v>
      </c>
      <c r="F215" t="s">
        <v>186</v>
      </c>
      <c r="G215" t="s">
        <v>132</v>
      </c>
      <c r="H215">
        <v>4</v>
      </c>
      <c r="I215" t="s">
        <v>2987</v>
      </c>
      <c r="J215" t="s">
        <v>2977</v>
      </c>
      <c r="K215" t="s">
        <v>2978</v>
      </c>
      <c r="L215" t="s">
        <v>2979</v>
      </c>
      <c r="M215" t="s">
        <v>183</v>
      </c>
      <c r="N215">
        <v>1</v>
      </c>
      <c r="O215">
        <v>2</v>
      </c>
      <c r="P215">
        <v>3</v>
      </c>
      <c r="Q215">
        <v>1</v>
      </c>
      <c r="R215">
        <v>2</v>
      </c>
      <c r="S215">
        <v>1</v>
      </c>
      <c r="T215">
        <v>4</v>
      </c>
    </row>
    <row r="216" spans="1:20" hidden="1" x14ac:dyDescent="0.3">
      <c r="A216">
        <v>214</v>
      </c>
      <c r="B216" t="s">
        <v>23</v>
      </c>
      <c r="C216" t="s">
        <v>2649</v>
      </c>
      <c r="D216" t="s">
        <v>2188</v>
      </c>
      <c r="E216" t="s">
        <v>2975</v>
      </c>
      <c r="F216" t="s">
        <v>179</v>
      </c>
      <c r="G216" t="s">
        <v>132</v>
      </c>
      <c r="H216">
        <v>5</v>
      </c>
      <c r="I216" t="s">
        <v>2976</v>
      </c>
      <c r="J216" t="s">
        <v>2977</v>
      </c>
      <c r="K216" t="s">
        <v>2978</v>
      </c>
      <c r="L216" t="s">
        <v>2979</v>
      </c>
      <c r="M216" t="s">
        <v>183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4</v>
      </c>
    </row>
    <row r="217" spans="1:20" hidden="1" x14ac:dyDescent="0.3">
      <c r="A217">
        <v>215</v>
      </c>
      <c r="B217" t="s">
        <v>20</v>
      </c>
      <c r="C217" t="s">
        <v>176</v>
      </c>
      <c r="D217" t="s">
        <v>3437</v>
      </c>
      <c r="E217" t="s">
        <v>4010</v>
      </c>
      <c r="F217" t="s">
        <v>186</v>
      </c>
      <c r="G217" t="s">
        <v>4011</v>
      </c>
      <c r="H217">
        <v>5</v>
      </c>
      <c r="I217" t="s">
        <v>4012</v>
      </c>
      <c r="J217" t="s">
        <v>612</v>
      </c>
      <c r="K217" t="s">
        <v>4012</v>
      </c>
      <c r="L217" t="s">
        <v>4013</v>
      </c>
      <c r="M217" t="s">
        <v>183</v>
      </c>
      <c r="N217">
        <v>2</v>
      </c>
      <c r="O217">
        <v>4</v>
      </c>
      <c r="P217">
        <v>3</v>
      </c>
      <c r="Q217">
        <v>3</v>
      </c>
      <c r="R217">
        <v>3</v>
      </c>
      <c r="S217">
        <v>2</v>
      </c>
      <c r="T217">
        <v>3</v>
      </c>
    </row>
    <row r="218" spans="1:20" hidden="1" x14ac:dyDescent="0.3">
      <c r="A218">
        <v>216</v>
      </c>
      <c r="B218" t="s">
        <v>20</v>
      </c>
      <c r="C218" t="s">
        <v>2649</v>
      </c>
      <c r="D218" t="s">
        <v>3046</v>
      </c>
      <c r="E218" t="s">
        <v>3047</v>
      </c>
      <c r="F218" t="s">
        <v>179</v>
      </c>
      <c r="G218" t="s">
        <v>125</v>
      </c>
      <c r="H218">
        <v>3</v>
      </c>
      <c r="I218" t="s">
        <v>3048</v>
      </c>
      <c r="J218" t="s">
        <v>2903</v>
      </c>
      <c r="K218" t="s">
        <v>3048</v>
      </c>
      <c r="L218" t="s">
        <v>3049</v>
      </c>
      <c r="M218" t="s">
        <v>183</v>
      </c>
      <c r="N218">
        <v>4</v>
      </c>
      <c r="O218">
        <v>4</v>
      </c>
      <c r="P218">
        <v>2</v>
      </c>
      <c r="Q218">
        <v>1</v>
      </c>
      <c r="R218">
        <v>4</v>
      </c>
      <c r="S218">
        <v>1</v>
      </c>
      <c r="T218">
        <v>3</v>
      </c>
    </row>
    <row r="219" spans="1:20" x14ac:dyDescent="0.3">
      <c r="A219">
        <v>217</v>
      </c>
      <c r="B219" t="s">
        <v>20</v>
      </c>
      <c r="C219" t="s">
        <v>3706</v>
      </c>
      <c r="D219" t="s">
        <v>1576</v>
      </c>
      <c r="E219" t="s">
        <v>1577</v>
      </c>
      <c r="F219" t="s">
        <v>179</v>
      </c>
      <c r="G219" t="s">
        <v>132</v>
      </c>
      <c r="H219">
        <v>6</v>
      </c>
      <c r="I219" t="s">
        <v>1578</v>
      </c>
      <c r="J219" t="s">
        <v>1579</v>
      </c>
      <c r="K219" t="s">
        <v>1580</v>
      </c>
      <c r="L219" t="s">
        <v>1581</v>
      </c>
      <c r="M219" t="s">
        <v>183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</row>
    <row r="220" spans="1:20" hidden="1" x14ac:dyDescent="0.3">
      <c r="A220">
        <v>218</v>
      </c>
      <c r="B220" t="s">
        <v>23</v>
      </c>
      <c r="C220" t="s">
        <v>3706</v>
      </c>
      <c r="D220" t="s">
        <v>2381</v>
      </c>
      <c r="E220" t="s">
        <v>2382</v>
      </c>
      <c r="F220" t="s">
        <v>186</v>
      </c>
      <c r="G220" t="s">
        <v>116</v>
      </c>
      <c r="H220">
        <v>4</v>
      </c>
      <c r="I220" t="s">
        <v>2383</v>
      </c>
      <c r="J220" t="s">
        <v>2384</v>
      </c>
      <c r="K220" t="s">
        <v>2385</v>
      </c>
      <c r="L220" t="s">
        <v>2386</v>
      </c>
      <c r="M220" t="s">
        <v>183</v>
      </c>
      <c r="N220">
        <v>3</v>
      </c>
      <c r="O220">
        <v>3</v>
      </c>
      <c r="P220">
        <v>4</v>
      </c>
      <c r="Q220">
        <v>3</v>
      </c>
      <c r="R220">
        <v>3</v>
      </c>
      <c r="S220">
        <v>2</v>
      </c>
      <c r="T220">
        <v>2</v>
      </c>
    </row>
    <row r="221" spans="1:20" hidden="1" x14ac:dyDescent="0.3">
      <c r="A221">
        <v>219</v>
      </c>
      <c r="B221" t="s">
        <v>20</v>
      </c>
      <c r="C221" t="s">
        <v>2649</v>
      </c>
      <c r="D221" t="s">
        <v>2365</v>
      </c>
      <c r="E221" t="s">
        <v>2366</v>
      </c>
      <c r="F221" t="s">
        <v>186</v>
      </c>
      <c r="G221" t="s">
        <v>18</v>
      </c>
      <c r="H221">
        <v>4</v>
      </c>
      <c r="I221" t="s">
        <v>2367</v>
      </c>
      <c r="J221" t="s">
        <v>2368</v>
      </c>
      <c r="K221" t="s">
        <v>2367</v>
      </c>
      <c r="L221" t="s">
        <v>2369</v>
      </c>
      <c r="M221" t="s">
        <v>183</v>
      </c>
      <c r="N221">
        <v>2</v>
      </c>
      <c r="O221">
        <v>4</v>
      </c>
      <c r="P221">
        <v>3</v>
      </c>
      <c r="Q221">
        <v>3</v>
      </c>
      <c r="R221">
        <v>3</v>
      </c>
      <c r="S221">
        <v>2</v>
      </c>
      <c r="T221">
        <v>3</v>
      </c>
    </row>
    <row r="222" spans="1:20" hidden="1" x14ac:dyDescent="0.3">
      <c r="A222">
        <v>220</v>
      </c>
      <c r="B222" t="s">
        <v>23</v>
      </c>
      <c r="C222" t="s">
        <v>3706</v>
      </c>
      <c r="D222" t="s">
        <v>211</v>
      </c>
      <c r="E222" t="s">
        <v>212</v>
      </c>
      <c r="F222" t="s">
        <v>186</v>
      </c>
      <c r="G222" t="s">
        <v>213</v>
      </c>
      <c r="H222">
        <v>4</v>
      </c>
      <c r="I222" t="s">
        <v>214</v>
      </c>
      <c r="J222" t="s">
        <v>215</v>
      </c>
      <c r="K222" t="s">
        <v>214</v>
      </c>
      <c r="L222" t="s">
        <v>4014</v>
      </c>
      <c r="M222" t="s">
        <v>183</v>
      </c>
      <c r="N222">
        <v>3</v>
      </c>
      <c r="O222">
        <v>4</v>
      </c>
      <c r="P222">
        <v>5</v>
      </c>
      <c r="Q222">
        <v>5</v>
      </c>
      <c r="R222">
        <v>4</v>
      </c>
      <c r="S222">
        <v>3</v>
      </c>
      <c r="T222">
        <v>5</v>
      </c>
    </row>
    <row r="223" spans="1:20" hidden="1" x14ac:dyDescent="0.3">
      <c r="A223">
        <v>221</v>
      </c>
      <c r="B223" t="s">
        <v>20</v>
      </c>
      <c r="C223" t="s">
        <v>2649</v>
      </c>
      <c r="D223" t="s">
        <v>2766</v>
      </c>
      <c r="E223" t="s">
        <v>3114</v>
      </c>
      <c r="F223" t="s">
        <v>186</v>
      </c>
      <c r="G223" t="s">
        <v>38</v>
      </c>
      <c r="H223">
        <v>4</v>
      </c>
      <c r="I223" t="s">
        <v>3115</v>
      </c>
      <c r="J223" t="s">
        <v>3116</v>
      </c>
      <c r="K223" t="s">
        <v>3117</v>
      </c>
      <c r="L223" t="s">
        <v>3118</v>
      </c>
      <c r="M223" t="s">
        <v>183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</row>
    <row r="224" spans="1:20" hidden="1" x14ac:dyDescent="0.3">
      <c r="A224">
        <v>222</v>
      </c>
      <c r="B224" t="s">
        <v>23</v>
      </c>
      <c r="C224" t="s">
        <v>3706</v>
      </c>
      <c r="D224" t="s">
        <v>583</v>
      </c>
      <c r="E224" t="s">
        <v>584</v>
      </c>
      <c r="F224" t="s">
        <v>179</v>
      </c>
      <c r="G224" t="s">
        <v>118</v>
      </c>
      <c r="H224">
        <v>4</v>
      </c>
      <c r="I224" t="s">
        <v>585</v>
      </c>
      <c r="J224" t="s">
        <v>586</v>
      </c>
      <c r="K224" t="s">
        <v>585</v>
      </c>
      <c r="L224" t="s">
        <v>587</v>
      </c>
      <c r="M224" t="s">
        <v>183</v>
      </c>
      <c r="N224">
        <v>3</v>
      </c>
      <c r="O224">
        <v>4</v>
      </c>
      <c r="P224">
        <v>4</v>
      </c>
      <c r="Q224">
        <v>3</v>
      </c>
      <c r="R224">
        <v>2</v>
      </c>
      <c r="S224">
        <v>1</v>
      </c>
      <c r="T224">
        <v>4</v>
      </c>
    </row>
    <row r="225" spans="1:20" hidden="1" x14ac:dyDescent="0.3">
      <c r="A225">
        <v>223</v>
      </c>
      <c r="B225" t="s">
        <v>23</v>
      </c>
      <c r="C225" t="s">
        <v>3706</v>
      </c>
      <c r="D225" t="s">
        <v>1743</v>
      </c>
      <c r="E225" t="s">
        <v>2252</v>
      </c>
      <c r="F225" t="s">
        <v>186</v>
      </c>
      <c r="G225" t="s">
        <v>113</v>
      </c>
      <c r="H225">
        <v>4</v>
      </c>
      <c r="I225" t="s">
        <v>2253</v>
      </c>
      <c r="J225" t="s">
        <v>2254</v>
      </c>
      <c r="K225" t="s">
        <v>2253</v>
      </c>
      <c r="L225" t="s">
        <v>3434</v>
      </c>
      <c r="M225" t="s">
        <v>183</v>
      </c>
      <c r="N225">
        <v>3</v>
      </c>
      <c r="O225">
        <v>3</v>
      </c>
      <c r="P225">
        <v>3</v>
      </c>
      <c r="Q225">
        <v>3</v>
      </c>
      <c r="R225">
        <v>2</v>
      </c>
      <c r="S225">
        <v>2</v>
      </c>
      <c r="T225">
        <v>3</v>
      </c>
    </row>
    <row r="226" spans="1:20" hidden="1" x14ac:dyDescent="0.3">
      <c r="A226">
        <v>224</v>
      </c>
      <c r="B226" t="s">
        <v>20</v>
      </c>
      <c r="C226" t="s">
        <v>3706</v>
      </c>
      <c r="D226" t="s">
        <v>965</v>
      </c>
      <c r="E226" t="s">
        <v>966</v>
      </c>
      <c r="F226" t="s">
        <v>186</v>
      </c>
      <c r="G226" t="s">
        <v>99</v>
      </c>
      <c r="H226">
        <v>4</v>
      </c>
      <c r="I226" t="s">
        <v>967</v>
      </c>
      <c r="J226" t="s">
        <v>968</v>
      </c>
      <c r="K226" t="s">
        <v>967</v>
      </c>
      <c r="L226" t="s">
        <v>969</v>
      </c>
      <c r="M226" t="s">
        <v>183</v>
      </c>
      <c r="N226">
        <v>1</v>
      </c>
      <c r="O226">
        <v>3</v>
      </c>
      <c r="P226">
        <v>3</v>
      </c>
      <c r="Q226">
        <v>2</v>
      </c>
      <c r="R226">
        <v>2</v>
      </c>
      <c r="S226">
        <v>1</v>
      </c>
      <c r="T226">
        <v>3</v>
      </c>
    </row>
    <row r="227" spans="1:20" hidden="1" x14ac:dyDescent="0.3">
      <c r="A227">
        <v>225</v>
      </c>
      <c r="B227" t="s">
        <v>20</v>
      </c>
      <c r="C227" t="s">
        <v>3706</v>
      </c>
      <c r="D227" t="s">
        <v>2622</v>
      </c>
      <c r="E227" t="s">
        <v>2623</v>
      </c>
      <c r="F227" t="s">
        <v>186</v>
      </c>
      <c r="G227" t="s">
        <v>108</v>
      </c>
      <c r="H227">
        <v>4</v>
      </c>
      <c r="I227" t="s">
        <v>2624</v>
      </c>
      <c r="J227" t="s">
        <v>2625</v>
      </c>
      <c r="K227" t="s">
        <v>2624</v>
      </c>
      <c r="L227" t="s">
        <v>2626</v>
      </c>
      <c r="M227" t="s">
        <v>183</v>
      </c>
      <c r="N227">
        <v>1</v>
      </c>
      <c r="O227">
        <v>4</v>
      </c>
      <c r="P227">
        <v>4</v>
      </c>
      <c r="Q227">
        <v>1</v>
      </c>
      <c r="R227">
        <v>1</v>
      </c>
      <c r="S227">
        <v>1</v>
      </c>
      <c r="T227">
        <v>4</v>
      </c>
    </row>
    <row r="228" spans="1:20" hidden="1" x14ac:dyDescent="0.3">
      <c r="A228">
        <v>226</v>
      </c>
      <c r="B228" t="s">
        <v>23</v>
      </c>
      <c r="C228" t="s">
        <v>2649</v>
      </c>
      <c r="D228" t="s">
        <v>3304</v>
      </c>
      <c r="E228" t="s">
        <v>3305</v>
      </c>
      <c r="F228" t="s">
        <v>186</v>
      </c>
      <c r="G228" t="s">
        <v>132</v>
      </c>
      <c r="H228">
        <v>5</v>
      </c>
      <c r="I228" t="s">
        <v>3302</v>
      </c>
      <c r="J228" t="s">
        <v>3189</v>
      </c>
      <c r="K228" t="s">
        <v>3302</v>
      </c>
      <c r="L228" t="s">
        <v>3303</v>
      </c>
      <c r="M228" t="s">
        <v>183</v>
      </c>
      <c r="N228">
        <v>1</v>
      </c>
      <c r="O228">
        <v>4</v>
      </c>
      <c r="P228">
        <v>4</v>
      </c>
      <c r="Q228">
        <v>1</v>
      </c>
      <c r="R228">
        <v>1</v>
      </c>
      <c r="S228">
        <v>2</v>
      </c>
      <c r="T228">
        <v>3</v>
      </c>
    </row>
    <row r="229" spans="1:20" hidden="1" x14ac:dyDescent="0.3">
      <c r="A229">
        <v>227</v>
      </c>
      <c r="B229" t="s">
        <v>20</v>
      </c>
      <c r="C229" t="s">
        <v>2649</v>
      </c>
      <c r="D229" t="s">
        <v>3386</v>
      </c>
      <c r="E229" t="s">
        <v>3387</v>
      </c>
      <c r="F229" t="s">
        <v>179</v>
      </c>
      <c r="G229" t="s">
        <v>125</v>
      </c>
      <c r="H229">
        <v>4</v>
      </c>
      <c r="I229" t="s">
        <v>3388</v>
      </c>
      <c r="J229" t="s">
        <v>3389</v>
      </c>
      <c r="K229" t="s">
        <v>3388</v>
      </c>
      <c r="L229" t="s">
        <v>3390</v>
      </c>
      <c r="M229" t="s">
        <v>183</v>
      </c>
      <c r="N229">
        <v>4</v>
      </c>
      <c r="O229">
        <v>4</v>
      </c>
      <c r="P229">
        <v>4</v>
      </c>
      <c r="Q229">
        <v>1</v>
      </c>
      <c r="R229">
        <v>1</v>
      </c>
      <c r="S229">
        <v>1</v>
      </c>
      <c r="T229">
        <v>1</v>
      </c>
    </row>
    <row r="230" spans="1:20" hidden="1" x14ac:dyDescent="0.3">
      <c r="A230">
        <v>228</v>
      </c>
      <c r="B230" t="s">
        <v>23</v>
      </c>
      <c r="C230" t="s">
        <v>3706</v>
      </c>
      <c r="D230" t="s">
        <v>1794</v>
      </c>
      <c r="E230" t="s">
        <v>1795</v>
      </c>
      <c r="F230" t="s">
        <v>179</v>
      </c>
      <c r="G230" t="s">
        <v>122</v>
      </c>
      <c r="H230">
        <v>5</v>
      </c>
      <c r="I230" t="s">
        <v>1796</v>
      </c>
      <c r="J230" t="s">
        <v>1797</v>
      </c>
      <c r="K230" t="s">
        <v>1796</v>
      </c>
      <c r="L230" t="s">
        <v>1798</v>
      </c>
      <c r="M230" t="s">
        <v>183</v>
      </c>
      <c r="N230">
        <v>1</v>
      </c>
      <c r="O230">
        <v>1</v>
      </c>
      <c r="P230">
        <v>3</v>
      </c>
      <c r="Q230">
        <v>1</v>
      </c>
      <c r="R230">
        <v>1</v>
      </c>
      <c r="S230">
        <v>1</v>
      </c>
      <c r="T230">
        <v>1</v>
      </c>
    </row>
    <row r="231" spans="1:20" hidden="1" x14ac:dyDescent="0.3">
      <c r="A231">
        <v>229</v>
      </c>
      <c r="B231" t="s">
        <v>23</v>
      </c>
      <c r="C231" t="s">
        <v>3706</v>
      </c>
      <c r="D231" t="s">
        <v>2237</v>
      </c>
      <c r="E231" t="s">
        <v>2238</v>
      </c>
      <c r="F231" t="s">
        <v>186</v>
      </c>
      <c r="G231" t="s">
        <v>116</v>
      </c>
      <c r="H231">
        <v>4</v>
      </c>
      <c r="I231" t="s">
        <v>2239</v>
      </c>
      <c r="J231" t="s">
        <v>2240</v>
      </c>
      <c r="K231" t="s">
        <v>2239</v>
      </c>
      <c r="L231" t="s">
        <v>2241</v>
      </c>
      <c r="M231" t="s">
        <v>183</v>
      </c>
      <c r="N231">
        <v>4</v>
      </c>
      <c r="O231">
        <v>5</v>
      </c>
      <c r="P231">
        <v>5</v>
      </c>
      <c r="Q231">
        <v>3</v>
      </c>
      <c r="R231">
        <v>3</v>
      </c>
      <c r="S231">
        <v>3</v>
      </c>
      <c r="T231">
        <v>3</v>
      </c>
    </row>
    <row r="232" spans="1:20" hidden="1" x14ac:dyDescent="0.3">
      <c r="A232">
        <v>230</v>
      </c>
      <c r="B232" t="s">
        <v>23</v>
      </c>
      <c r="C232" t="s">
        <v>2649</v>
      </c>
      <c r="D232" t="s">
        <v>948</v>
      </c>
      <c r="E232" t="s">
        <v>949</v>
      </c>
      <c r="F232" t="s">
        <v>179</v>
      </c>
      <c r="G232" t="s">
        <v>75</v>
      </c>
      <c r="H232">
        <v>4</v>
      </c>
      <c r="I232" t="s">
        <v>950</v>
      </c>
      <c r="J232" t="s">
        <v>951</v>
      </c>
      <c r="K232" t="s">
        <v>950</v>
      </c>
      <c r="L232" t="s">
        <v>952</v>
      </c>
      <c r="M232" t="s">
        <v>183</v>
      </c>
      <c r="N232">
        <v>4</v>
      </c>
      <c r="O232">
        <v>3</v>
      </c>
      <c r="P232">
        <v>4</v>
      </c>
      <c r="Q232">
        <v>3</v>
      </c>
      <c r="R232">
        <v>3</v>
      </c>
      <c r="S232">
        <v>3</v>
      </c>
      <c r="T232">
        <v>3</v>
      </c>
    </row>
    <row r="233" spans="1:20" hidden="1" x14ac:dyDescent="0.3">
      <c r="A233">
        <v>231</v>
      </c>
      <c r="B233" t="s">
        <v>23</v>
      </c>
      <c r="C233" t="s">
        <v>176</v>
      </c>
      <c r="D233" t="s">
        <v>4015</v>
      </c>
      <c r="E233" t="s">
        <v>4016</v>
      </c>
      <c r="F233" t="s">
        <v>179</v>
      </c>
      <c r="G233" t="s">
        <v>125</v>
      </c>
      <c r="H233">
        <v>5</v>
      </c>
      <c r="I233" t="s">
        <v>4017</v>
      </c>
      <c r="J233" t="s">
        <v>4018</v>
      </c>
      <c r="K233" t="s">
        <v>4017</v>
      </c>
      <c r="L233" t="s">
        <v>4019</v>
      </c>
      <c r="M233" t="s">
        <v>183</v>
      </c>
      <c r="N233">
        <v>2</v>
      </c>
      <c r="O233">
        <v>4</v>
      </c>
      <c r="P233">
        <v>3</v>
      </c>
      <c r="Q233">
        <v>3</v>
      </c>
      <c r="R233">
        <v>2</v>
      </c>
      <c r="S233">
        <v>2</v>
      </c>
      <c r="T233">
        <v>2</v>
      </c>
    </row>
    <row r="234" spans="1:20" x14ac:dyDescent="0.3">
      <c r="A234">
        <v>232</v>
      </c>
      <c r="B234" t="s">
        <v>20</v>
      </c>
      <c r="C234" t="s">
        <v>176</v>
      </c>
      <c r="D234" t="s">
        <v>942</v>
      </c>
      <c r="E234" t="s">
        <v>4020</v>
      </c>
      <c r="F234" t="s">
        <v>179</v>
      </c>
      <c r="G234" t="s">
        <v>75</v>
      </c>
      <c r="H234">
        <v>6</v>
      </c>
      <c r="I234" t="s">
        <v>950</v>
      </c>
      <c r="J234" t="s">
        <v>951</v>
      </c>
      <c r="K234" t="s">
        <v>950</v>
      </c>
      <c r="L234" t="s">
        <v>952</v>
      </c>
      <c r="M234" t="s">
        <v>183</v>
      </c>
      <c r="N234">
        <v>3</v>
      </c>
      <c r="O234">
        <v>3</v>
      </c>
      <c r="P234">
        <v>4</v>
      </c>
      <c r="Q234">
        <v>3</v>
      </c>
      <c r="R234">
        <v>3</v>
      </c>
      <c r="S234">
        <v>3</v>
      </c>
      <c r="T234">
        <v>3</v>
      </c>
    </row>
    <row r="235" spans="1:20" hidden="1" x14ac:dyDescent="0.3">
      <c r="A235">
        <v>233</v>
      </c>
      <c r="B235" t="s">
        <v>20</v>
      </c>
      <c r="C235" t="s">
        <v>3706</v>
      </c>
      <c r="D235" t="s">
        <v>918</v>
      </c>
      <c r="E235" t="s">
        <v>919</v>
      </c>
      <c r="F235" t="s">
        <v>186</v>
      </c>
      <c r="G235" t="s">
        <v>99</v>
      </c>
      <c r="H235">
        <v>5</v>
      </c>
      <c r="I235" t="s">
        <v>920</v>
      </c>
      <c r="J235" t="s">
        <v>921</v>
      </c>
      <c r="K235" t="s">
        <v>920</v>
      </c>
      <c r="L235" t="s">
        <v>922</v>
      </c>
      <c r="M235" t="s">
        <v>183</v>
      </c>
      <c r="N235">
        <v>2</v>
      </c>
      <c r="O235">
        <v>4</v>
      </c>
      <c r="P235">
        <v>4</v>
      </c>
      <c r="Q235">
        <v>3</v>
      </c>
      <c r="R235">
        <v>3</v>
      </c>
      <c r="S235">
        <v>2</v>
      </c>
      <c r="T235">
        <v>3</v>
      </c>
    </row>
    <row r="236" spans="1:20" hidden="1" x14ac:dyDescent="0.3">
      <c r="A236">
        <v>234</v>
      </c>
      <c r="B236" t="s">
        <v>23</v>
      </c>
      <c r="C236" t="s">
        <v>176</v>
      </c>
      <c r="D236" t="s">
        <v>3967</v>
      </c>
      <c r="E236" t="s">
        <v>4021</v>
      </c>
      <c r="F236" t="s">
        <v>179</v>
      </c>
      <c r="G236" t="s">
        <v>124</v>
      </c>
      <c r="H236">
        <v>4</v>
      </c>
      <c r="I236" t="s">
        <v>4022</v>
      </c>
      <c r="J236" t="s">
        <v>1311</v>
      </c>
      <c r="K236" t="s">
        <v>4022</v>
      </c>
      <c r="L236" t="s">
        <v>4023</v>
      </c>
      <c r="M236" t="s">
        <v>183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</row>
    <row r="237" spans="1:20" hidden="1" x14ac:dyDescent="0.3">
      <c r="A237">
        <v>235</v>
      </c>
      <c r="B237" t="s">
        <v>23</v>
      </c>
      <c r="C237" t="s">
        <v>176</v>
      </c>
      <c r="D237" t="s">
        <v>4024</v>
      </c>
      <c r="E237" t="s">
        <v>4025</v>
      </c>
      <c r="F237" t="s">
        <v>179</v>
      </c>
      <c r="G237" t="s">
        <v>4026</v>
      </c>
      <c r="H237">
        <v>4</v>
      </c>
      <c r="I237" t="s">
        <v>4027</v>
      </c>
      <c r="J237" t="s">
        <v>2707</v>
      </c>
      <c r="K237" t="s">
        <v>4028</v>
      </c>
      <c r="L237" t="s">
        <v>4029</v>
      </c>
      <c r="M237" t="s">
        <v>183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</row>
    <row r="238" spans="1:20" hidden="1" x14ac:dyDescent="0.3">
      <c r="A238">
        <v>236</v>
      </c>
      <c r="B238" t="s">
        <v>20</v>
      </c>
      <c r="C238" t="s">
        <v>176</v>
      </c>
      <c r="D238" t="s">
        <v>4030</v>
      </c>
      <c r="E238" t="s">
        <v>4031</v>
      </c>
      <c r="F238" t="s">
        <v>186</v>
      </c>
      <c r="G238" t="s">
        <v>95</v>
      </c>
      <c r="H238">
        <v>3</v>
      </c>
      <c r="I238" t="s">
        <v>4032</v>
      </c>
      <c r="J238" t="s">
        <v>4033</v>
      </c>
      <c r="K238" t="s">
        <v>4032</v>
      </c>
      <c r="L238" t="s">
        <v>4034</v>
      </c>
      <c r="M238" t="s">
        <v>183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">
      <c r="A239">
        <v>237</v>
      </c>
      <c r="B239" t="s">
        <v>23</v>
      </c>
      <c r="C239" t="s">
        <v>176</v>
      </c>
      <c r="D239" t="s">
        <v>4035</v>
      </c>
      <c r="E239" t="s">
        <v>4036</v>
      </c>
      <c r="F239" t="s">
        <v>186</v>
      </c>
      <c r="G239" t="s">
        <v>99</v>
      </c>
      <c r="H239">
        <v>6</v>
      </c>
      <c r="I239" t="s">
        <v>4037</v>
      </c>
      <c r="J239" t="s">
        <v>4038</v>
      </c>
      <c r="K239" t="s">
        <v>4037</v>
      </c>
      <c r="L239" t="s">
        <v>4039</v>
      </c>
      <c r="M239" t="s">
        <v>183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</row>
    <row r="240" spans="1:20" x14ac:dyDescent="0.3">
      <c r="A240">
        <v>238</v>
      </c>
      <c r="B240" t="s">
        <v>20</v>
      </c>
      <c r="C240" t="s">
        <v>176</v>
      </c>
      <c r="D240" t="s">
        <v>4040</v>
      </c>
      <c r="E240" t="s">
        <v>4041</v>
      </c>
      <c r="F240" t="s">
        <v>186</v>
      </c>
      <c r="G240" t="s">
        <v>128</v>
      </c>
      <c r="H240">
        <v>6</v>
      </c>
      <c r="I240" t="s">
        <v>4042</v>
      </c>
      <c r="J240" t="s">
        <v>4043</v>
      </c>
      <c r="K240" t="s">
        <v>4042</v>
      </c>
      <c r="L240" t="s">
        <v>4044</v>
      </c>
      <c r="M240" t="s">
        <v>183</v>
      </c>
      <c r="N240">
        <v>1</v>
      </c>
      <c r="O240">
        <v>3</v>
      </c>
      <c r="P240">
        <v>2</v>
      </c>
      <c r="Q240">
        <v>1</v>
      </c>
      <c r="R240">
        <v>1</v>
      </c>
      <c r="S240">
        <v>1</v>
      </c>
      <c r="T240">
        <v>3</v>
      </c>
    </row>
    <row r="241" spans="1:20" x14ac:dyDescent="0.3">
      <c r="A241">
        <v>239</v>
      </c>
      <c r="B241" t="s">
        <v>20</v>
      </c>
      <c r="C241" t="s">
        <v>176</v>
      </c>
      <c r="D241" t="s">
        <v>4045</v>
      </c>
      <c r="E241" t="s">
        <v>4046</v>
      </c>
      <c r="F241" t="s">
        <v>186</v>
      </c>
      <c r="G241" t="s">
        <v>75</v>
      </c>
      <c r="H241">
        <v>6</v>
      </c>
      <c r="I241" t="s">
        <v>4047</v>
      </c>
      <c r="J241" t="s">
        <v>2705</v>
      </c>
      <c r="K241" t="s">
        <v>4047</v>
      </c>
      <c r="L241" t="s">
        <v>4048</v>
      </c>
      <c r="M241" t="s">
        <v>183</v>
      </c>
      <c r="N241">
        <v>4</v>
      </c>
      <c r="O241">
        <v>4</v>
      </c>
      <c r="P241">
        <v>4</v>
      </c>
      <c r="Q241">
        <v>3</v>
      </c>
      <c r="R241">
        <v>3</v>
      </c>
      <c r="S241">
        <v>3</v>
      </c>
      <c r="T241">
        <v>3</v>
      </c>
    </row>
    <row r="242" spans="1:20" hidden="1" x14ac:dyDescent="0.3">
      <c r="A242">
        <v>240</v>
      </c>
      <c r="B242" t="s">
        <v>20</v>
      </c>
      <c r="C242" t="s">
        <v>3706</v>
      </c>
      <c r="D242" t="s">
        <v>2562</v>
      </c>
      <c r="E242" t="s">
        <v>2563</v>
      </c>
      <c r="F242" t="s">
        <v>179</v>
      </c>
      <c r="G242" t="s">
        <v>18</v>
      </c>
      <c r="H242">
        <v>4</v>
      </c>
      <c r="I242" t="s">
        <v>2564</v>
      </c>
      <c r="J242" t="s">
        <v>2565</v>
      </c>
      <c r="K242" t="s">
        <v>2564</v>
      </c>
      <c r="L242" t="s">
        <v>2566</v>
      </c>
      <c r="M242" t="s">
        <v>183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</row>
    <row r="243" spans="1:20" x14ac:dyDescent="0.3">
      <c r="A243">
        <v>241</v>
      </c>
      <c r="B243" t="s">
        <v>20</v>
      </c>
      <c r="C243" t="s">
        <v>3706</v>
      </c>
      <c r="D243" t="s">
        <v>2586</v>
      </c>
      <c r="E243" t="s">
        <v>2587</v>
      </c>
      <c r="F243" t="s">
        <v>186</v>
      </c>
      <c r="G243" t="s">
        <v>18</v>
      </c>
      <c r="H243">
        <v>6</v>
      </c>
      <c r="I243" t="s">
        <v>2564</v>
      </c>
      <c r="J243" t="s">
        <v>2565</v>
      </c>
      <c r="K243" t="s">
        <v>2564</v>
      </c>
      <c r="L243" t="s">
        <v>2566</v>
      </c>
      <c r="M243" t="s">
        <v>183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 hidden="1" x14ac:dyDescent="0.3">
      <c r="A244">
        <v>242</v>
      </c>
      <c r="B244" t="s">
        <v>23</v>
      </c>
      <c r="C244" t="s">
        <v>3706</v>
      </c>
      <c r="D244" t="s">
        <v>1086</v>
      </c>
      <c r="E244" t="s">
        <v>1499</v>
      </c>
      <c r="F244" t="s">
        <v>186</v>
      </c>
      <c r="G244" t="s">
        <v>124</v>
      </c>
      <c r="H244">
        <v>4</v>
      </c>
      <c r="I244" t="s">
        <v>1500</v>
      </c>
      <c r="J244" t="s">
        <v>1501</v>
      </c>
      <c r="K244" t="s">
        <v>1502</v>
      </c>
      <c r="L244" t="s">
        <v>1503</v>
      </c>
      <c r="M244" t="s">
        <v>183</v>
      </c>
      <c r="N244">
        <v>4</v>
      </c>
      <c r="O244">
        <v>4</v>
      </c>
      <c r="P244">
        <v>3</v>
      </c>
      <c r="Q244">
        <v>4</v>
      </c>
      <c r="R244">
        <v>4</v>
      </c>
      <c r="S244">
        <v>2</v>
      </c>
      <c r="T244">
        <v>4</v>
      </c>
    </row>
    <row r="245" spans="1:20" hidden="1" x14ac:dyDescent="0.3">
      <c r="A245">
        <v>243</v>
      </c>
      <c r="B245" t="s">
        <v>20</v>
      </c>
      <c r="C245" t="s">
        <v>176</v>
      </c>
      <c r="D245" t="s">
        <v>4049</v>
      </c>
      <c r="E245" t="s">
        <v>4050</v>
      </c>
      <c r="F245" t="s">
        <v>179</v>
      </c>
      <c r="G245" t="s">
        <v>75</v>
      </c>
      <c r="H245">
        <v>4</v>
      </c>
      <c r="I245" t="s">
        <v>4051</v>
      </c>
      <c r="J245" t="s">
        <v>4052</v>
      </c>
      <c r="K245" t="s">
        <v>4051</v>
      </c>
      <c r="L245" t="s">
        <v>4053</v>
      </c>
      <c r="M245" t="s">
        <v>183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hidden="1" x14ac:dyDescent="0.3">
      <c r="A246">
        <v>244</v>
      </c>
      <c r="B246" t="s">
        <v>23</v>
      </c>
      <c r="C246" t="s">
        <v>176</v>
      </c>
      <c r="D246" t="s">
        <v>4054</v>
      </c>
      <c r="E246" t="s">
        <v>4055</v>
      </c>
      <c r="F246" t="s">
        <v>179</v>
      </c>
      <c r="G246" t="s">
        <v>122</v>
      </c>
      <c r="H246">
        <v>4</v>
      </c>
      <c r="I246" t="s">
        <v>4056</v>
      </c>
      <c r="J246" t="s">
        <v>4057</v>
      </c>
      <c r="K246" t="s">
        <v>4056</v>
      </c>
      <c r="L246" t="s">
        <v>4058</v>
      </c>
      <c r="M246" t="s">
        <v>183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hidden="1" x14ac:dyDescent="0.3">
      <c r="A247">
        <v>245</v>
      </c>
      <c r="B247" t="s">
        <v>23</v>
      </c>
      <c r="C247" t="s">
        <v>176</v>
      </c>
      <c r="D247" t="s">
        <v>4059</v>
      </c>
      <c r="E247" t="s">
        <v>4060</v>
      </c>
      <c r="F247" t="s">
        <v>179</v>
      </c>
      <c r="G247" t="s">
        <v>81</v>
      </c>
      <c r="H247">
        <v>4</v>
      </c>
      <c r="I247" t="s">
        <v>4061</v>
      </c>
      <c r="J247" t="s">
        <v>4062</v>
      </c>
      <c r="K247" t="s">
        <v>4061</v>
      </c>
      <c r="L247" t="s">
        <v>4063</v>
      </c>
      <c r="M247" t="s">
        <v>183</v>
      </c>
      <c r="N247">
        <v>1</v>
      </c>
      <c r="O247">
        <v>3</v>
      </c>
      <c r="P247">
        <v>3</v>
      </c>
      <c r="Q247">
        <v>1</v>
      </c>
      <c r="R247">
        <v>1</v>
      </c>
      <c r="S247">
        <v>1</v>
      </c>
      <c r="T247">
        <v>1</v>
      </c>
    </row>
    <row r="248" spans="1:20" hidden="1" x14ac:dyDescent="0.3">
      <c r="A248">
        <v>246</v>
      </c>
      <c r="B248" t="s">
        <v>20</v>
      </c>
      <c r="C248" t="s">
        <v>176</v>
      </c>
      <c r="D248" t="s">
        <v>4064</v>
      </c>
      <c r="E248" t="s">
        <v>4065</v>
      </c>
      <c r="F248" t="s">
        <v>179</v>
      </c>
      <c r="G248" t="s">
        <v>125</v>
      </c>
      <c r="H248">
        <v>4</v>
      </c>
      <c r="I248" t="s">
        <v>4066</v>
      </c>
      <c r="J248" t="s">
        <v>4067</v>
      </c>
      <c r="K248" t="s">
        <v>4066</v>
      </c>
      <c r="L248" t="s">
        <v>4068</v>
      </c>
      <c r="M248" t="s">
        <v>183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1</v>
      </c>
    </row>
    <row r="249" spans="1:20" hidden="1" x14ac:dyDescent="0.3">
      <c r="A249">
        <v>247</v>
      </c>
      <c r="B249" t="s">
        <v>23</v>
      </c>
      <c r="C249" t="s">
        <v>3706</v>
      </c>
      <c r="D249" t="s">
        <v>1103</v>
      </c>
      <c r="E249" t="s">
        <v>1104</v>
      </c>
      <c r="F249" t="s">
        <v>186</v>
      </c>
      <c r="G249" t="s">
        <v>93</v>
      </c>
      <c r="H249">
        <v>4</v>
      </c>
      <c r="I249" t="s">
        <v>1105</v>
      </c>
      <c r="J249" t="s">
        <v>1106</v>
      </c>
      <c r="K249" t="s">
        <v>1105</v>
      </c>
      <c r="L249" t="s">
        <v>4069</v>
      </c>
      <c r="M249" t="s">
        <v>183</v>
      </c>
      <c r="N249">
        <v>1</v>
      </c>
      <c r="O249">
        <v>5</v>
      </c>
      <c r="P249">
        <v>4</v>
      </c>
      <c r="Q249">
        <v>2</v>
      </c>
      <c r="R249">
        <v>2</v>
      </c>
      <c r="S249">
        <v>2</v>
      </c>
      <c r="T249">
        <v>5</v>
      </c>
    </row>
    <row r="250" spans="1:20" hidden="1" x14ac:dyDescent="0.3">
      <c r="A250">
        <v>248</v>
      </c>
      <c r="B250" t="s">
        <v>20</v>
      </c>
      <c r="C250" t="s">
        <v>176</v>
      </c>
      <c r="D250" t="s">
        <v>4070</v>
      </c>
      <c r="E250" t="s">
        <v>4071</v>
      </c>
      <c r="F250" t="s">
        <v>186</v>
      </c>
      <c r="G250" t="s">
        <v>4072</v>
      </c>
      <c r="H250">
        <v>4</v>
      </c>
      <c r="I250" t="s">
        <v>4073</v>
      </c>
      <c r="J250" t="s">
        <v>2416</v>
      </c>
      <c r="K250" t="s">
        <v>4073</v>
      </c>
      <c r="L250" t="s">
        <v>4074</v>
      </c>
      <c r="M250" t="s">
        <v>183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hidden="1" x14ac:dyDescent="0.3">
      <c r="A251">
        <v>249</v>
      </c>
      <c r="B251" t="s">
        <v>23</v>
      </c>
      <c r="C251" t="s">
        <v>176</v>
      </c>
      <c r="D251" t="s">
        <v>4075</v>
      </c>
      <c r="E251" t="s">
        <v>4076</v>
      </c>
      <c r="F251" t="s">
        <v>179</v>
      </c>
      <c r="G251" t="s">
        <v>124</v>
      </c>
      <c r="H251">
        <v>4</v>
      </c>
      <c r="I251" t="s">
        <v>4077</v>
      </c>
      <c r="J251" t="s">
        <v>4078</v>
      </c>
      <c r="K251" t="s">
        <v>4077</v>
      </c>
      <c r="L251" t="s">
        <v>4079</v>
      </c>
      <c r="M251" t="s">
        <v>183</v>
      </c>
      <c r="N251">
        <v>1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</row>
    <row r="252" spans="1:20" x14ac:dyDescent="0.3">
      <c r="A252">
        <v>250</v>
      </c>
      <c r="B252" t="s">
        <v>20</v>
      </c>
      <c r="C252" t="s">
        <v>176</v>
      </c>
      <c r="D252" t="s">
        <v>4080</v>
      </c>
      <c r="E252" t="s">
        <v>4081</v>
      </c>
      <c r="F252" t="s">
        <v>179</v>
      </c>
      <c r="G252" t="s">
        <v>124</v>
      </c>
      <c r="H252">
        <v>6</v>
      </c>
      <c r="I252" t="s">
        <v>4077</v>
      </c>
      <c r="J252" t="s">
        <v>4078</v>
      </c>
      <c r="K252" t="s">
        <v>4077</v>
      </c>
      <c r="L252" t="s">
        <v>4079</v>
      </c>
      <c r="M252" t="s">
        <v>183</v>
      </c>
      <c r="N252">
        <v>1</v>
      </c>
      <c r="O252">
        <v>2</v>
      </c>
      <c r="P252">
        <v>3</v>
      </c>
      <c r="Q252">
        <v>2</v>
      </c>
      <c r="R252">
        <v>2</v>
      </c>
      <c r="S252">
        <v>2</v>
      </c>
      <c r="T252">
        <v>2</v>
      </c>
    </row>
    <row r="253" spans="1:20" hidden="1" x14ac:dyDescent="0.3">
      <c r="A253">
        <v>251</v>
      </c>
      <c r="B253" t="s">
        <v>20</v>
      </c>
      <c r="C253" t="s">
        <v>176</v>
      </c>
      <c r="D253" t="s">
        <v>4082</v>
      </c>
      <c r="E253" t="s">
        <v>4083</v>
      </c>
      <c r="F253" t="s">
        <v>179</v>
      </c>
      <c r="G253" t="s">
        <v>93</v>
      </c>
      <c r="H253">
        <v>4</v>
      </c>
      <c r="I253" t="s">
        <v>2642</v>
      </c>
      <c r="J253" t="s">
        <v>2641</v>
      </c>
      <c r="K253" t="s">
        <v>2642</v>
      </c>
      <c r="L253" t="s">
        <v>2643</v>
      </c>
      <c r="M253" t="s">
        <v>183</v>
      </c>
      <c r="N253">
        <v>2</v>
      </c>
      <c r="O253">
        <v>4</v>
      </c>
      <c r="P253">
        <v>2</v>
      </c>
      <c r="Q253">
        <v>2</v>
      </c>
      <c r="R253">
        <v>3</v>
      </c>
      <c r="S253">
        <v>3</v>
      </c>
      <c r="T253">
        <v>2</v>
      </c>
    </row>
    <row r="254" spans="1:20" x14ac:dyDescent="0.3">
      <c r="A254">
        <v>252</v>
      </c>
      <c r="B254" t="s">
        <v>20</v>
      </c>
      <c r="C254" t="s">
        <v>2649</v>
      </c>
      <c r="D254" t="s">
        <v>2638</v>
      </c>
      <c r="E254" t="s">
        <v>2639</v>
      </c>
      <c r="F254" t="s">
        <v>186</v>
      </c>
      <c r="G254" t="s">
        <v>93</v>
      </c>
      <c r="H254">
        <v>6</v>
      </c>
      <c r="I254" t="s">
        <v>2640</v>
      </c>
      <c r="J254" t="s">
        <v>2641</v>
      </c>
      <c r="K254" t="s">
        <v>2642</v>
      </c>
      <c r="L254" t="s">
        <v>2643</v>
      </c>
      <c r="M254" t="s">
        <v>183</v>
      </c>
      <c r="N254">
        <v>1</v>
      </c>
      <c r="O254">
        <v>3</v>
      </c>
      <c r="P254">
        <v>3</v>
      </c>
      <c r="Q254">
        <v>1</v>
      </c>
      <c r="R254">
        <v>1</v>
      </c>
      <c r="S254">
        <v>1</v>
      </c>
      <c r="T254">
        <v>1</v>
      </c>
    </row>
    <row r="255" spans="1:20" hidden="1" x14ac:dyDescent="0.3">
      <c r="A255">
        <v>253</v>
      </c>
      <c r="B255" t="s">
        <v>23</v>
      </c>
      <c r="C255" t="s">
        <v>2649</v>
      </c>
      <c r="D255" t="s">
        <v>3334</v>
      </c>
      <c r="E255" t="s">
        <v>3335</v>
      </c>
      <c r="F255" t="s">
        <v>186</v>
      </c>
      <c r="G255" t="s">
        <v>60</v>
      </c>
      <c r="H255">
        <v>4</v>
      </c>
      <c r="I255" t="s">
        <v>3336</v>
      </c>
      <c r="J255" t="s">
        <v>3337</v>
      </c>
      <c r="K255" t="s">
        <v>3336</v>
      </c>
      <c r="L255" t="s">
        <v>3338</v>
      </c>
      <c r="M255" t="s">
        <v>183</v>
      </c>
      <c r="N255">
        <v>1</v>
      </c>
      <c r="O255">
        <v>3</v>
      </c>
      <c r="P255">
        <v>2</v>
      </c>
      <c r="Q255">
        <v>3</v>
      </c>
      <c r="R255">
        <v>1</v>
      </c>
      <c r="S255">
        <v>3</v>
      </c>
      <c r="T255">
        <v>3</v>
      </c>
    </row>
    <row r="256" spans="1:20" hidden="1" x14ac:dyDescent="0.3">
      <c r="A256">
        <v>254</v>
      </c>
      <c r="B256" t="s">
        <v>20</v>
      </c>
      <c r="C256" t="s">
        <v>176</v>
      </c>
      <c r="D256" t="s">
        <v>4084</v>
      </c>
      <c r="E256" t="s">
        <v>4085</v>
      </c>
      <c r="F256" t="s">
        <v>186</v>
      </c>
      <c r="G256" t="s">
        <v>18</v>
      </c>
      <c r="H256">
        <v>5</v>
      </c>
      <c r="I256" t="s">
        <v>4086</v>
      </c>
      <c r="J256" t="s">
        <v>4087</v>
      </c>
      <c r="K256" t="s">
        <v>4088</v>
      </c>
      <c r="L256" t="s">
        <v>4089</v>
      </c>
      <c r="M256" t="s">
        <v>183</v>
      </c>
      <c r="N256">
        <v>1</v>
      </c>
      <c r="O256">
        <v>5</v>
      </c>
      <c r="P256">
        <v>5</v>
      </c>
      <c r="Q256">
        <v>3</v>
      </c>
      <c r="R256">
        <v>1</v>
      </c>
      <c r="S256">
        <v>3</v>
      </c>
      <c r="T256">
        <v>5</v>
      </c>
    </row>
    <row r="257" spans="1:20" hidden="1" x14ac:dyDescent="0.3">
      <c r="A257">
        <v>255</v>
      </c>
      <c r="B257" t="s">
        <v>20</v>
      </c>
      <c r="C257" t="s">
        <v>3706</v>
      </c>
      <c r="D257" t="s">
        <v>1571</v>
      </c>
      <c r="E257" t="s">
        <v>1572</v>
      </c>
      <c r="F257" t="s">
        <v>179</v>
      </c>
      <c r="G257" t="s">
        <v>124</v>
      </c>
      <c r="H257">
        <v>4</v>
      </c>
      <c r="I257" t="s">
        <v>1573</v>
      </c>
      <c r="J257" t="s">
        <v>1574</v>
      </c>
      <c r="K257" t="s">
        <v>1573</v>
      </c>
      <c r="L257" t="s">
        <v>3698</v>
      </c>
      <c r="M257" t="s">
        <v>183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 hidden="1" x14ac:dyDescent="0.3">
      <c r="A258">
        <v>256</v>
      </c>
      <c r="B258" t="s">
        <v>20</v>
      </c>
      <c r="C258" t="s">
        <v>2649</v>
      </c>
      <c r="D258" t="s">
        <v>3159</v>
      </c>
      <c r="E258" t="s">
        <v>3160</v>
      </c>
      <c r="F258" t="s">
        <v>186</v>
      </c>
      <c r="G258" t="s">
        <v>132</v>
      </c>
      <c r="H258">
        <v>5</v>
      </c>
      <c r="I258" t="s">
        <v>3161</v>
      </c>
      <c r="J258" t="s">
        <v>2962</v>
      </c>
      <c r="K258" t="s">
        <v>3161</v>
      </c>
      <c r="L258" t="s">
        <v>3162</v>
      </c>
      <c r="M258" t="s">
        <v>183</v>
      </c>
      <c r="N258">
        <v>2</v>
      </c>
      <c r="O258">
        <v>3</v>
      </c>
      <c r="P258">
        <v>4</v>
      </c>
      <c r="Q258">
        <v>2</v>
      </c>
      <c r="R258">
        <v>1</v>
      </c>
      <c r="S258">
        <v>1</v>
      </c>
      <c r="T258">
        <v>2</v>
      </c>
    </row>
    <row r="259" spans="1:20" hidden="1" x14ac:dyDescent="0.3">
      <c r="A259">
        <v>257</v>
      </c>
      <c r="B259" t="s">
        <v>20</v>
      </c>
      <c r="C259" t="s">
        <v>176</v>
      </c>
      <c r="D259" t="s">
        <v>3678</v>
      </c>
      <c r="E259" t="s">
        <v>4090</v>
      </c>
      <c r="F259" t="s">
        <v>179</v>
      </c>
      <c r="G259" t="s">
        <v>101</v>
      </c>
      <c r="H259">
        <v>5</v>
      </c>
      <c r="I259" t="s">
        <v>4091</v>
      </c>
      <c r="J259" t="s">
        <v>4092</v>
      </c>
      <c r="K259" t="s">
        <v>4093</v>
      </c>
      <c r="L259" t="s">
        <v>4094</v>
      </c>
      <c r="M259" t="s">
        <v>183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hidden="1" x14ac:dyDescent="0.3">
      <c r="A260">
        <v>258</v>
      </c>
      <c r="B260" t="s">
        <v>20</v>
      </c>
      <c r="C260" t="s">
        <v>3706</v>
      </c>
      <c r="D260" t="s">
        <v>2279</v>
      </c>
      <c r="E260" t="s">
        <v>2280</v>
      </c>
      <c r="F260" t="s">
        <v>179</v>
      </c>
      <c r="G260" t="s">
        <v>132</v>
      </c>
      <c r="H260">
        <v>4</v>
      </c>
      <c r="I260" t="s">
        <v>2281</v>
      </c>
      <c r="J260" t="s">
        <v>2282</v>
      </c>
      <c r="K260" t="s">
        <v>2281</v>
      </c>
      <c r="L260" t="s">
        <v>3401</v>
      </c>
      <c r="M260" t="s">
        <v>183</v>
      </c>
      <c r="N260">
        <v>1</v>
      </c>
      <c r="O260">
        <v>2</v>
      </c>
      <c r="P260">
        <v>2</v>
      </c>
      <c r="Q260">
        <v>2</v>
      </c>
      <c r="R260">
        <v>1</v>
      </c>
      <c r="S260">
        <v>1</v>
      </c>
      <c r="T260">
        <v>1</v>
      </c>
    </row>
    <row r="261" spans="1:20" hidden="1" x14ac:dyDescent="0.3">
      <c r="A261">
        <v>259</v>
      </c>
      <c r="B261" t="s">
        <v>23</v>
      </c>
      <c r="C261" t="s">
        <v>3706</v>
      </c>
      <c r="D261" t="s">
        <v>1763</v>
      </c>
      <c r="E261" t="s">
        <v>1764</v>
      </c>
      <c r="F261" t="s">
        <v>186</v>
      </c>
      <c r="G261" t="s">
        <v>57</v>
      </c>
      <c r="H261">
        <v>4</v>
      </c>
      <c r="I261" t="s">
        <v>1765</v>
      </c>
      <c r="J261" t="s">
        <v>1766</v>
      </c>
      <c r="K261" t="s">
        <v>1765</v>
      </c>
      <c r="L261" t="s">
        <v>3283</v>
      </c>
      <c r="M261" t="s">
        <v>183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 hidden="1" x14ac:dyDescent="0.3">
      <c r="A262">
        <v>260</v>
      </c>
      <c r="B262" t="s">
        <v>20</v>
      </c>
      <c r="C262" t="s">
        <v>176</v>
      </c>
      <c r="D262" t="s">
        <v>4095</v>
      </c>
      <c r="E262" t="s">
        <v>4096</v>
      </c>
      <c r="F262" t="s">
        <v>186</v>
      </c>
      <c r="G262" t="s">
        <v>1014</v>
      </c>
      <c r="H262">
        <v>5</v>
      </c>
      <c r="I262" t="s">
        <v>4097</v>
      </c>
      <c r="J262" t="s">
        <v>4098</v>
      </c>
      <c r="K262" t="s">
        <v>4097</v>
      </c>
      <c r="L262" t="s">
        <v>4099</v>
      </c>
      <c r="M262" t="s">
        <v>183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2</v>
      </c>
      <c r="T262">
        <v>3</v>
      </c>
    </row>
    <row r="263" spans="1:20" hidden="1" x14ac:dyDescent="0.3">
      <c r="A263">
        <v>261</v>
      </c>
      <c r="B263" t="s">
        <v>20</v>
      </c>
      <c r="C263" t="s">
        <v>2649</v>
      </c>
      <c r="D263" t="s">
        <v>3236</v>
      </c>
      <c r="E263" t="s">
        <v>3237</v>
      </c>
      <c r="F263" t="s">
        <v>186</v>
      </c>
      <c r="G263" t="s">
        <v>132</v>
      </c>
      <c r="H263">
        <v>4</v>
      </c>
      <c r="I263" t="s">
        <v>3238</v>
      </c>
      <c r="J263" t="s">
        <v>3239</v>
      </c>
      <c r="K263" t="s">
        <v>3238</v>
      </c>
      <c r="L263" t="s">
        <v>3240</v>
      </c>
      <c r="M263" t="s">
        <v>183</v>
      </c>
      <c r="N263">
        <v>3</v>
      </c>
      <c r="O263">
        <v>5</v>
      </c>
      <c r="P263">
        <v>4</v>
      </c>
      <c r="Q263">
        <v>1</v>
      </c>
      <c r="R263">
        <v>2</v>
      </c>
      <c r="S263">
        <v>1</v>
      </c>
      <c r="T263">
        <v>4</v>
      </c>
    </row>
    <row r="264" spans="1:20" hidden="1" x14ac:dyDescent="0.3">
      <c r="A264">
        <v>262</v>
      </c>
      <c r="B264" t="s">
        <v>23</v>
      </c>
      <c r="C264" t="s">
        <v>176</v>
      </c>
      <c r="D264" t="s">
        <v>4100</v>
      </c>
      <c r="E264" t="s">
        <v>4101</v>
      </c>
      <c r="F264" t="s">
        <v>186</v>
      </c>
      <c r="G264" t="s">
        <v>132</v>
      </c>
      <c r="H264">
        <v>5</v>
      </c>
      <c r="I264" t="s">
        <v>4102</v>
      </c>
      <c r="J264" t="s">
        <v>3918</v>
      </c>
      <c r="K264" t="s">
        <v>4102</v>
      </c>
      <c r="L264" t="s">
        <v>4103</v>
      </c>
      <c r="M264" t="s">
        <v>183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3</v>
      </c>
    </row>
    <row r="265" spans="1:20" hidden="1" x14ac:dyDescent="0.3">
      <c r="A265">
        <v>263</v>
      </c>
      <c r="B265" t="s">
        <v>23</v>
      </c>
      <c r="C265" t="s">
        <v>3706</v>
      </c>
      <c r="D265" t="s">
        <v>1891</v>
      </c>
      <c r="E265" t="s">
        <v>1892</v>
      </c>
      <c r="F265" t="s">
        <v>186</v>
      </c>
      <c r="G265" t="s">
        <v>132</v>
      </c>
      <c r="H265">
        <v>4</v>
      </c>
      <c r="I265" t="s">
        <v>1893</v>
      </c>
      <c r="J265" t="s">
        <v>1894</v>
      </c>
      <c r="K265" t="s">
        <v>1893</v>
      </c>
      <c r="L265" t="s">
        <v>1895</v>
      </c>
      <c r="M265" t="s">
        <v>183</v>
      </c>
      <c r="N265">
        <v>1</v>
      </c>
      <c r="O265">
        <v>1</v>
      </c>
      <c r="P265">
        <v>5</v>
      </c>
      <c r="Q265">
        <v>1</v>
      </c>
      <c r="R265">
        <v>1</v>
      </c>
      <c r="S265">
        <v>1</v>
      </c>
      <c r="T265">
        <v>4</v>
      </c>
    </row>
    <row r="266" spans="1:20" hidden="1" x14ac:dyDescent="0.3">
      <c r="A266">
        <v>264</v>
      </c>
      <c r="B266" t="s">
        <v>23</v>
      </c>
      <c r="C266" t="s">
        <v>2649</v>
      </c>
      <c r="D266" t="s">
        <v>1493</v>
      </c>
      <c r="E266" t="s">
        <v>1494</v>
      </c>
      <c r="F266" t="s">
        <v>179</v>
      </c>
      <c r="G266" t="s">
        <v>116</v>
      </c>
      <c r="H266">
        <v>5</v>
      </c>
      <c r="I266" t="s">
        <v>1495</v>
      </c>
      <c r="J266" t="s">
        <v>1496</v>
      </c>
      <c r="K266" t="s">
        <v>1497</v>
      </c>
      <c r="L266" t="s">
        <v>4104</v>
      </c>
      <c r="M266" t="s">
        <v>183</v>
      </c>
      <c r="N266">
        <v>3</v>
      </c>
      <c r="O266">
        <v>4</v>
      </c>
      <c r="P266">
        <v>2</v>
      </c>
      <c r="Q266">
        <v>1</v>
      </c>
      <c r="R266">
        <v>1</v>
      </c>
      <c r="S266">
        <v>2</v>
      </c>
      <c r="T266">
        <v>3</v>
      </c>
    </row>
    <row r="267" spans="1:20" hidden="1" x14ac:dyDescent="0.3">
      <c r="A267">
        <v>265</v>
      </c>
      <c r="B267" t="s">
        <v>23</v>
      </c>
      <c r="C267" t="s">
        <v>176</v>
      </c>
      <c r="D267" t="s">
        <v>4105</v>
      </c>
      <c r="E267" t="s">
        <v>4106</v>
      </c>
      <c r="F267" t="s">
        <v>179</v>
      </c>
      <c r="G267" t="s">
        <v>116</v>
      </c>
      <c r="H267">
        <v>5</v>
      </c>
      <c r="I267" t="s">
        <v>4107</v>
      </c>
      <c r="J267" t="s">
        <v>4108</v>
      </c>
      <c r="K267" t="s">
        <v>4109</v>
      </c>
      <c r="L267" t="s">
        <v>4110</v>
      </c>
      <c r="M267" t="s">
        <v>183</v>
      </c>
      <c r="N267">
        <v>3</v>
      </c>
      <c r="O267">
        <v>4</v>
      </c>
      <c r="P267">
        <v>2</v>
      </c>
      <c r="Q267">
        <v>1</v>
      </c>
      <c r="R267">
        <v>1</v>
      </c>
      <c r="S267">
        <v>2</v>
      </c>
      <c r="T267">
        <v>3</v>
      </c>
    </row>
    <row r="268" spans="1:20" hidden="1" x14ac:dyDescent="0.3">
      <c r="A268">
        <v>266</v>
      </c>
      <c r="B268" t="s">
        <v>23</v>
      </c>
      <c r="C268" t="s">
        <v>2649</v>
      </c>
      <c r="D268" t="s">
        <v>3467</v>
      </c>
      <c r="E268" t="s">
        <v>3468</v>
      </c>
      <c r="F268" t="s">
        <v>179</v>
      </c>
      <c r="G268" t="s">
        <v>38</v>
      </c>
      <c r="H268">
        <v>5</v>
      </c>
      <c r="I268" t="s">
        <v>3469</v>
      </c>
      <c r="J268" t="s">
        <v>3470</v>
      </c>
      <c r="K268" t="s">
        <v>3469</v>
      </c>
      <c r="L268" t="s">
        <v>3471</v>
      </c>
      <c r="M268" t="s">
        <v>183</v>
      </c>
      <c r="N268">
        <v>2</v>
      </c>
      <c r="O268">
        <v>5</v>
      </c>
      <c r="P268">
        <v>2</v>
      </c>
      <c r="Q268">
        <v>2</v>
      </c>
      <c r="R268">
        <v>2</v>
      </c>
      <c r="S268">
        <v>2</v>
      </c>
      <c r="T268">
        <v>2</v>
      </c>
    </row>
    <row r="269" spans="1:20" x14ac:dyDescent="0.3">
      <c r="A269">
        <v>267</v>
      </c>
      <c r="B269" t="s">
        <v>23</v>
      </c>
      <c r="C269" t="s">
        <v>176</v>
      </c>
      <c r="D269" t="s">
        <v>4111</v>
      </c>
      <c r="E269" t="s">
        <v>4112</v>
      </c>
      <c r="F269" t="s">
        <v>179</v>
      </c>
      <c r="G269" t="s">
        <v>44</v>
      </c>
      <c r="H269">
        <v>6</v>
      </c>
      <c r="I269" t="s">
        <v>4113</v>
      </c>
      <c r="J269" t="s">
        <v>4114</v>
      </c>
      <c r="K269" t="s">
        <v>4113</v>
      </c>
      <c r="L269" t="s">
        <v>4115</v>
      </c>
      <c r="M269" t="s">
        <v>183</v>
      </c>
      <c r="N269">
        <v>3</v>
      </c>
      <c r="O269">
        <v>3</v>
      </c>
      <c r="P269">
        <v>3</v>
      </c>
      <c r="Q269">
        <v>2</v>
      </c>
      <c r="R269">
        <v>2</v>
      </c>
      <c r="S269">
        <v>2</v>
      </c>
      <c r="T269">
        <v>2</v>
      </c>
    </row>
    <row r="270" spans="1:20" hidden="1" x14ac:dyDescent="0.3">
      <c r="A270">
        <v>268</v>
      </c>
      <c r="B270" t="s">
        <v>20</v>
      </c>
      <c r="C270" t="s">
        <v>2649</v>
      </c>
      <c r="D270" t="s">
        <v>2948</v>
      </c>
      <c r="E270" t="s">
        <v>2949</v>
      </c>
      <c r="F270" t="s">
        <v>186</v>
      </c>
      <c r="G270" t="s">
        <v>124</v>
      </c>
      <c r="H270">
        <v>4</v>
      </c>
      <c r="I270" t="s">
        <v>2950</v>
      </c>
      <c r="J270" t="s">
        <v>2951</v>
      </c>
      <c r="K270" t="s">
        <v>2952</v>
      </c>
      <c r="L270" t="s">
        <v>2953</v>
      </c>
      <c r="M270" t="s">
        <v>183</v>
      </c>
      <c r="N270">
        <v>1</v>
      </c>
      <c r="O270">
        <v>3</v>
      </c>
      <c r="P270">
        <v>2</v>
      </c>
      <c r="Q270">
        <v>1</v>
      </c>
      <c r="R270">
        <v>3</v>
      </c>
      <c r="S270">
        <v>1</v>
      </c>
      <c r="T270">
        <v>1</v>
      </c>
    </row>
    <row r="271" spans="1:20" hidden="1" x14ac:dyDescent="0.3">
      <c r="A271">
        <v>269</v>
      </c>
      <c r="B271" t="s">
        <v>23</v>
      </c>
      <c r="C271" t="s">
        <v>176</v>
      </c>
      <c r="D271" t="s">
        <v>4116</v>
      </c>
      <c r="E271" t="s">
        <v>4117</v>
      </c>
      <c r="F271" t="s">
        <v>179</v>
      </c>
      <c r="G271" t="s">
        <v>4118</v>
      </c>
      <c r="H271">
        <v>5</v>
      </c>
      <c r="I271" t="s">
        <v>4119</v>
      </c>
      <c r="J271" t="s">
        <v>1938</v>
      </c>
      <c r="K271" t="s">
        <v>4119</v>
      </c>
      <c r="L271" t="s">
        <v>4120</v>
      </c>
      <c r="M271" t="s">
        <v>183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hidden="1" x14ac:dyDescent="0.3">
      <c r="A272">
        <v>270</v>
      </c>
      <c r="B272" t="s">
        <v>23</v>
      </c>
      <c r="C272" t="s">
        <v>2649</v>
      </c>
      <c r="D272" t="s">
        <v>1474</v>
      </c>
      <c r="E272" t="s">
        <v>1475</v>
      </c>
      <c r="F272" t="s">
        <v>179</v>
      </c>
      <c r="G272" t="s">
        <v>111</v>
      </c>
      <c r="H272">
        <v>4</v>
      </c>
      <c r="I272" t="s">
        <v>1476</v>
      </c>
      <c r="J272" t="s">
        <v>513</v>
      </c>
      <c r="K272" t="s">
        <v>1476</v>
      </c>
      <c r="L272" t="s">
        <v>1477</v>
      </c>
      <c r="M272" t="s">
        <v>183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hidden="1" x14ac:dyDescent="0.3">
      <c r="A273">
        <v>271</v>
      </c>
      <c r="B273" t="s">
        <v>20</v>
      </c>
      <c r="C273" t="s">
        <v>2649</v>
      </c>
      <c r="D273" t="s">
        <v>2970</v>
      </c>
      <c r="E273" t="s">
        <v>2971</v>
      </c>
      <c r="F273" t="s">
        <v>179</v>
      </c>
      <c r="G273" t="s">
        <v>111</v>
      </c>
      <c r="H273">
        <v>4</v>
      </c>
      <c r="I273" t="s">
        <v>2972</v>
      </c>
      <c r="J273" t="s">
        <v>2973</v>
      </c>
      <c r="K273" t="s">
        <v>2972</v>
      </c>
      <c r="L273" t="s">
        <v>2974</v>
      </c>
      <c r="M273" t="s">
        <v>183</v>
      </c>
      <c r="N273">
        <v>3</v>
      </c>
      <c r="O273">
        <v>2</v>
      </c>
      <c r="P273">
        <v>3</v>
      </c>
      <c r="Q273">
        <v>3</v>
      </c>
      <c r="R273">
        <v>4</v>
      </c>
      <c r="S273">
        <v>1</v>
      </c>
      <c r="T273">
        <v>4</v>
      </c>
    </row>
    <row r="274" spans="1:20" hidden="1" x14ac:dyDescent="0.3">
      <c r="A274">
        <v>272</v>
      </c>
      <c r="B274" t="s">
        <v>20</v>
      </c>
      <c r="C274" t="s">
        <v>176</v>
      </c>
      <c r="D274" t="s">
        <v>4121</v>
      </c>
      <c r="E274" t="s">
        <v>4122</v>
      </c>
      <c r="F274" t="s">
        <v>186</v>
      </c>
      <c r="G274" t="s">
        <v>57</v>
      </c>
      <c r="H274">
        <v>3</v>
      </c>
      <c r="I274" t="s">
        <v>4123</v>
      </c>
      <c r="J274" t="s">
        <v>4124</v>
      </c>
      <c r="K274" t="s">
        <v>4123</v>
      </c>
      <c r="L274" t="s">
        <v>4125</v>
      </c>
      <c r="M274" t="s">
        <v>183</v>
      </c>
      <c r="N274">
        <v>1</v>
      </c>
      <c r="O274">
        <v>4</v>
      </c>
      <c r="P274">
        <v>2</v>
      </c>
      <c r="Q274">
        <v>3</v>
      </c>
      <c r="R274">
        <v>1</v>
      </c>
      <c r="S274">
        <v>4</v>
      </c>
      <c r="T274">
        <v>4</v>
      </c>
    </row>
    <row r="275" spans="1:20" hidden="1" x14ac:dyDescent="0.3">
      <c r="A275">
        <v>273</v>
      </c>
      <c r="B275" t="s">
        <v>20</v>
      </c>
      <c r="C275" t="s">
        <v>2649</v>
      </c>
      <c r="D275" t="s">
        <v>1737</v>
      </c>
      <c r="E275" t="s">
        <v>2864</v>
      </c>
      <c r="F275" t="s">
        <v>179</v>
      </c>
      <c r="G275" t="s">
        <v>85</v>
      </c>
      <c r="H275">
        <v>4</v>
      </c>
      <c r="I275" t="s">
        <v>2865</v>
      </c>
      <c r="J275" t="s">
        <v>2866</v>
      </c>
      <c r="K275" t="s">
        <v>2865</v>
      </c>
      <c r="L275" t="s">
        <v>2867</v>
      </c>
      <c r="M275" t="s">
        <v>183</v>
      </c>
      <c r="N275">
        <v>1</v>
      </c>
      <c r="O275">
        <v>1</v>
      </c>
      <c r="P275">
        <v>2</v>
      </c>
      <c r="Q275">
        <v>1</v>
      </c>
      <c r="R275">
        <v>1</v>
      </c>
      <c r="S275">
        <v>1</v>
      </c>
      <c r="T275">
        <v>1</v>
      </c>
    </row>
    <row r="276" spans="1:20" hidden="1" x14ac:dyDescent="0.3">
      <c r="A276">
        <v>274</v>
      </c>
      <c r="B276" t="s">
        <v>20</v>
      </c>
      <c r="C276" t="s">
        <v>3706</v>
      </c>
      <c r="D276" t="s">
        <v>808</v>
      </c>
      <c r="E276" t="s">
        <v>809</v>
      </c>
      <c r="F276" t="s">
        <v>186</v>
      </c>
      <c r="G276" t="s">
        <v>75</v>
      </c>
      <c r="H276">
        <v>5</v>
      </c>
      <c r="I276" t="s">
        <v>810</v>
      </c>
      <c r="J276" t="s">
        <v>811</v>
      </c>
      <c r="K276" t="s">
        <v>810</v>
      </c>
      <c r="L276" t="s">
        <v>812</v>
      </c>
      <c r="M276" t="s">
        <v>183</v>
      </c>
      <c r="N276">
        <v>2</v>
      </c>
      <c r="O276">
        <v>4</v>
      </c>
      <c r="P276">
        <v>4</v>
      </c>
      <c r="Q276">
        <v>2</v>
      </c>
      <c r="R276">
        <v>2</v>
      </c>
      <c r="S276">
        <v>2</v>
      </c>
      <c r="T276">
        <v>3</v>
      </c>
    </row>
    <row r="277" spans="1:20" hidden="1" x14ac:dyDescent="0.3">
      <c r="A277">
        <v>275</v>
      </c>
      <c r="B277" t="s">
        <v>20</v>
      </c>
      <c r="C277" t="s">
        <v>3706</v>
      </c>
      <c r="D277" t="s">
        <v>2214</v>
      </c>
      <c r="E277" t="s">
        <v>2215</v>
      </c>
      <c r="F277" t="s">
        <v>186</v>
      </c>
      <c r="G277" t="s">
        <v>18</v>
      </c>
      <c r="H277">
        <v>4</v>
      </c>
      <c r="I277" t="s">
        <v>2216</v>
      </c>
      <c r="J277" t="s">
        <v>816</v>
      </c>
      <c r="K277" t="s">
        <v>2216</v>
      </c>
      <c r="L277" t="s">
        <v>3436</v>
      </c>
      <c r="M277" t="s">
        <v>183</v>
      </c>
      <c r="N277">
        <v>2</v>
      </c>
      <c r="O277">
        <v>2</v>
      </c>
      <c r="P277">
        <v>4</v>
      </c>
      <c r="Q277">
        <v>3</v>
      </c>
      <c r="R277">
        <v>2</v>
      </c>
      <c r="S277">
        <v>2</v>
      </c>
      <c r="T277">
        <v>2</v>
      </c>
    </row>
    <row r="278" spans="1:20" x14ac:dyDescent="0.3">
      <c r="A278">
        <v>276</v>
      </c>
      <c r="B278" t="s">
        <v>23</v>
      </c>
      <c r="C278" t="s">
        <v>176</v>
      </c>
      <c r="D278" t="s">
        <v>2885</v>
      </c>
      <c r="E278" t="s">
        <v>4126</v>
      </c>
      <c r="F278" t="s">
        <v>179</v>
      </c>
      <c r="G278" t="s">
        <v>60</v>
      </c>
      <c r="H278">
        <v>6</v>
      </c>
      <c r="I278" t="s">
        <v>4127</v>
      </c>
      <c r="J278" t="s">
        <v>4128</v>
      </c>
      <c r="K278" t="s">
        <v>4127</v>
      </c>
      <c r="L278" t="s">
        <v>4129</v>
      </c>
      <c r="M278" t="s">
        <v>183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hidden="1" x14ac:dyDescent="0.3">
      <c r="A279">
        <v>277</v>
      </c>
      <c r="B279" t="s">
        <v>20</v>
      </c>
      <c r="C279" t="s">
        <v>2649</v>
      </c>
      <c r="D279" t="s">
        <v>2255</v>
      </c>
      <c r="E279" t="s">
        <v>2256</v>
      </c>
      <c r="F279" t="s">
        <v>179</v>
      </c>
      <c r="G279" t="s">
        <v>108</v>
      </c>
      <c r="H279">
        <v>4</v>
      </c>
      <c r="I279" t="s">
        <v>2257</v>
      </c>
      <c r="J279" t="s">
        <v>2258</v>
      </c>
      <c r="K279" t="s">
        <v>2257</v>
      </c>
      <c r="L279" t="s">
        <v>2259</v>
      </c>
      <c r="M279" t="s">
        <v>183</v>
      </c>
      <c r="N279">
        <v>2</v>
      </c>
      <c r="O279">
        <v>3</v>
      </c>
      <c r="P279">
        <v>3</v>
      </c>
      <c r="Q279">
        <v>2</v>
      </c>
      <c r="R279">
        <v>2</v>
      </c>
      <c r="S279">
        <v>2</v>
      </c>
      <c r="T279">
        <v>2</v>
      </c>
    </row>
    <row r="280" spans="1:20" hidden="1" x14ac:dyDescent="0.3">
      <c r="A280">
        <v>278</v>
      </c>
      <c r="B280" t="s">
        <v>20</v>
      </c>
      <c r="C280" t="s">
        <v>176</v>
      </c>
      <c r="D280" t="s">
        <v>4130</v>
      </c>
      <c r="E280" t="s">
        <v>4131</v>
      </c>
      <c r="F280" t="s">
        <v>186</v>
      </c>
      <c r="G280" t="s">
        <v>132</v>
      </c>
      <c r="H280">
        <v>4</v>
      </c>
      <c r="I280" t="s">
        <v>4132</v>
      </c>
      <c r="J280" t="s">
        <v>4133</v>
      </c>
      <c r="K280" t="s">
        <v>4132</v>
      </c>
      <c r="L280" t="s">
        <v>4134</v>
      </c>
      <c r="M280" t="s">
        <v>183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hidden="1" x14ac:dyDescent="0.3">
      <c r="A281">
        <v>279</v>
      </c>
      <c r="B281" t="s">
        <v>20</v>
      </c>
      <c r="C281" t="s">
        <v>3706</v>
      </c>
      <c r="D281" t="s">
        <v>1871</v>
      </c>
      <c r="E281" t="s">
        <v>1872</v>
      </c>
      <c r="F281" t="s">
        <v>179</v>
      </c>
      <c r="G281" t="s">
        <v>91</v>
      </c>
      <c r="H281">
        <v>4</v>
      </c>
      <c r="I281" t="s">
        <v>1873</v>
      </c>
      <c r="J281" t="s">
        <v>1874</v>
      </c>
      <c r="K281" t="s">
        <v>1873</v>
      </c>
      <c r="L281" t="s">
        <v>1875</v>
      </c>
      <c r="M281" t="s">
        <v>183</v>
      </c>
      <c r="N281">
        <v>3</v>
      </c>
      <c r="O281">
        <v>4</v>
      </c>
      <c r="P281">
        <v>4</v>
      </c>
      <c r="Q281">
        <v>2</v>
      </c>
      <c r="R281">
        <v>3</v>
      </c>
      <c r="S281">
        <v>2</v>
      </c>
      <c r="T281">
        <v>4</v>
      </c>
    </row>
    <row r="282" spans="1:20" hidden="1" x14ac:dyDescent="0.3">
      <c r="A282">
        <v>280</v>
      </c>
      <c r="B282" t="s">
        <v>20</v>
      </c>
      <c r="C282" t="s">
        <v>3706</v>
      </c>
      <c r="D282" t="s">
        <v>2124</v>
      </c>
      <c r="E282" t="s">
        <v>2125</v>
      </c>
      <c r="F282" t="s">
        <v>186</v>
      </c>
      <c r="G282" t="s">
        <v>91</v>
      </c>
      <c r="H282">
        <v>4</v>
      </c>
      <c r="I282" t="s">
        <v>2126</v>
      </c>
      <c r="J282" t="s">
        <v>2127</v>
      </c>
      <c r="K282" t="s">
        <v>2126</v>
      </c>
      <c r="L282" t="s">
        <v>2128</v>
      </c>
      <c r="M282" t="s">
        <v>183</v>
      </c>
      <c r="N282">
        <v>1</v>
      </c>
      <c r="O282">
        <v>4</v>
      </c>
      <c r="P282">
        <v>3</v>
      </c>
      <c r="Q282">
        <v>1</v>
      </c>
      <c r="R282">
        <v>1</v>
      </c>
      <c r="S282">
        <v>1</v>
      </c>
      <c r="T282">
        <v>4</v>
      </c>
    </row>
    <row r="283" spans="1:20" hidden="1" x14ac:dyDescent="0.3">
      <c r="A283">
        <v>281</v>
      </c>
      <c r="B283" t="s">
        <v>23</v>
      </c>
      <c r="C283" t="s">
        <v>3706</v>
      </c>
      <c r="D283" t="s">
        <v>2270</v>
      </c>
      <c r="E283" t="s">
        <v>2271</v>
      </c>
      <c r="F283" t="s">
        <v>179</v>
      </c>
      <c r="G283" t="s">
        <v>116</v>
      </c>
      <c r="H283">
        <v>5</v>
      </c>
      <c r="I283" t="s">
        <v>2272</v>
      </c>
      <c r="J283" t="s">
        <v>2273</v>
      </c>
      <c r="K283" t="s">
        <v>2272</v>
      </c>
      <c r="L283" t="s">
        <v>2274</v>
      </c>
      <c r="M283" t="s">
        <v>183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</row>
    <row r="284" spans="1:20" hidden="1" x14ac:dyDescent="0.3">
      <c r="A284">
        <v>282</v>
      </c>
      <c r="B284" t="s">
        <v>23</v>
      </c>
      <c r="C284" t="s">
        <v>176</v>
      </c>
      <c r="D284" t="s">
        <v>997</v>
      </c>
      <c r="E284" t="s">
        <v>4135</v>
      </c>
      <c r="F284" t="s">
        <v>186</v>
      </c>
      <c r="G284" t="s">
        <v>64</v>
      </c>
      <c r="H284">
        <v>5</v>
      </c>
      <c r="I284" t="s">
        <v>4136</v>
      </c>
      <c r="J284" t="s">
        <v>4137</v>
      </c>
      <c r="K284" t="s">
        <v>4138</v>
      </c>
      <c r="L284" t="s">
        <v>4139</v>
      </c>
      <c r="M284" t="s">
        <v>183</v>
      </c>
      <c r="N284">
        <v>1</v>
      </c>
      <c r="O284">
        <v>3</v>
      </c>
      <c r="P284">
        <v>4</v>
      </c>
      <c r="Q284">
        <v>1</v>
      </c>
      <c r="R284">
        <v>1</v>
      </c>
      <c r="S284">
        <v>1</v>
      </c>
      <c r="T284">
        <v>3</v>
      </c>
    </row>
    <row r="285" spans="1:20" hidden="1" x14ac:dyDescent="0.3">
      <c r="A285">
        <v>283</v>
      </c>
      <c r="B285" t="s">
        <v>23</v>
      </c>
      <c r="C285" t="s">
        <v>3706</v>
      </c>
      <c r="D285" t="s">
        <v>1670</v>
      </c>
      <c r="E285" t="s">
        <v>1671</v>
      </c>
      <c r="F285" t="s">
        <v>186</v>
      </c>
      <c r="G285" t="s">
        <v>60</v>
      </c>
      <c r="H285">
        <v>4</v>
      </c>
      <c r="I285" t="s">
        <v>1672</v>
      </c>
      <c r="J285" t="s">
        <v>1673</v>
      </c>
      <c r="K285" t="s">
        <v>1672</v>
      </c>
      <c r="L285" t="s">
        <v>1674</v>
      </c>
      <c r="M285" t="s">
        <v>183</v>
      </c>
      <c r="N285">
        <v>1</v>
      </c>
      <c r="O285">
        <v>5</v>
      </c>
      <c r="P285">
        <v>2</v>
      </c>
      <c r="Q285">
        <v>1</v>
      </c>
      <c r="R285">
        <v>1</v>
      </c>
      <c r="S285">
        <v>1</v>
      </c>
      <c r="T285">
        <v>2</v>
      </c>
    </row>
    <row r="286" spans="1:20" hidden="1" x14ac:dyDescent="0.3">
      <c r="A286">
        <v>284</v>
      </c>
      <c r="B286" t="s">
        <v>20</v>
      </c>
      <c r="C286" t="s">
        <v>3706</v>
      </c>
      <c r="D286" t="s">
        <v>1829</v>
      </c>
      <c r="E286" t="s">
        <v>1830</v>
      </c>
      <c r="F286" t="s">
        <v>186</v>
      </c>
      <c r="G286" t="s">
        <v>95</v>
      </c>
      <c r="H286">
        <v>5</v>
      </c>
      <c r="I286" t="s">
        <v>1831</v>
      </c>
      <c r="J286" t="s">
        <v>1832</v>
      </c>
      <c r="K286" t="s">
        <v>1831</v>
      </c>
      <c r="L286" t="s">
        <v>4140</v>
      </c>
      <c r="M286" t="s">
        <v>183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</row>
    <row r="287" spans="1:20" hidden="1" x14ac:dyDescent="0.3">
      <c r="A287">
        <v>285</v>
      </c>
      <c r="B287" t="s">
        <v>20</v>
      </c>
      <c r="C287" t="s">
        <v>176</v>
      </c>
      <c r="D287" t="s">
        <v>4141</v>
      </c>
      <c r="E287" t="s">
        <v>4142</v>
      </c>
      <c r="F287" t="s">
        <v>179</v>
      </c>
      <c r="G287" t="s">
        <v>4143</v>
      </c>
      <c r="H287">
        <v>5</v>
      </c>
      <c r="I287" t="s">
        <v>4144</v>
      </c>
      <c r="J287" t="s">
        <v>4145</v>
      </c>
      <c r="K287" t="s">
        <v>4144</v>
      </c>
      <c r="L287" t="s">
        <v>4146</v>
      </c>
      <c r="M287" t="s">
        <v>183</v>
      </c>
      <c r="N287">
        <v>1</v>
      </c>
      <c r="O287">
        <v>3</v>
      </c>
      <c r="P287">
        <v>2</v>
      </c>
      <c r="Q287">
        <v>2</v>
      </c>
      <c r="R287">
        <v>2</v>
      </c>
      <c r="S287">
        <v>2</v>
      </c>
      <c r="T287">
        <v>2</v>
      </c>
    </row>
    <row r="288" spans="1:20" x14ac:dyDescent="0.3">
      <c r="A288">
        <v>286</v>
      </c>
      <c r="B288" t="s">
        <v>23</v>
      </c>
      <c r="C288" t="s">
        <v>176</v>
      </c>
      <c r="D288" t="s">
        <v>4147</v>
      </c>
      <c r="E288" t="s">
        <v>4148</v>
      </c>
      <c r="F288" t="s">
        <v>186</v>
      </c>
      <c r="G288" t="s">
        <v>4149</v>
      </c>
      <c r="H288">
        <v>6</v>
      </c>
      <c r="I288" t="s">
        <v>4150</v>
      </c>
      <c r="J288" t="s">
        <v>4151</v>
      </c>
      <c r="K288" t="s">
        <v>4152</v>
      </c>
      <c r="L288" t="s">
        <v>4153</v>
      </c>
      <c r="M288" t="s">
        <v>183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">
      <c r="A289">
        <v>287</v>
      </c>
      <c r="B289" t="s">
        <v>20</v>
      </c>
      <c r="C289" t="s">
        <v>176</v>
      </c>
      <c r="D289" t="s">
        <v>4154</v>
      </c>
      <c r="E289" t="s">
        <v>4155</v>
      </c>
      <c r="F289" t="s">
        <v>186</v>
      </c>
      <c r="G289" t="s">
        <v>81</v>
      </c>
      <c r="H289">
        <v>6</v>
      </c>
      <c r="I289" t="s">
        <v>4156</v>
      </c>
      <c r="J289" t="s">
        <v>4157</v>
      </c>
      <c r="K289" t="s">
        <v>4158</v>
      </c>
      <c r="L289" t="s">
        <v>4159</v>
      </c>
      <c r="M289" t="s">
        <v>183</v>
      </c>
      <c r="N289">
        <v>1</v>
      </c>
      <c r="O289">
        <v>5</v>
      </c>
      <c r="P289">
        <v>5</v>
      </c>
      <c r="Q289">
        <v>5</v>
      </c>
      <c r="R289">
        <v>4</v>
      </c>
      <c r="S289">
        <v>4</v>
      </c>
      <c r="T289">
        <v>4</v>
      </c>
    </row>
    <row r="290" spans="1:20" hidden="1" x14ac:dyDescent="0.3">
      <c r="A290">
        <v>288</v>
      </c>
      <c r="B290" t="s">
        <v>23</v>
      </c>
      <c r="C290" t="s">
        <v>2649</v>
      </c>
      <c r="D290" t="s">
        <v>3035</v>
      </c>
      <c r="E290" t="s">
        <v>3036</v>
      </c>
      <c r="F290" t="s">
        <v>179</v>
      </c>
      <c r="G290" t="s">
        <v>93</v>
      </c>
      <c r="H290">
        <v>4</v>
      </c>
      <c r="I290" t="s">
        <v>3037</v>
      </c>
      <c r="J290" t="s">
        <v>3038</v>
      </c>
      <c r="K290" t="s">
        <v>3037</v>
      </c>
      <c r="L290" t="s">
        <v>3039</v>
      </c>
      <c r="M290" t="s">
        <v>183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</row>
    <row r="291" spans="1:20" hidden="1" x14ac:dyDescent="0.3">
      <c r="A291">
        <v>289</v>
      </c>
      <c r="B291" t="s">
        <v>20</v>
      </c>
      <c r="C291" t="s">
        <v>3706</v>
      </c>
      <c r="D291" t="s">
        <v>2572</v>
      </c>
      <c r="E291" t="s">
        <v>2573</v>
      </c>
      <c r="F291" t="s">
        <v>186</v>
      </c>
      <c r="G291" t="s">
        <v>132</v>
      </c>
      <c r="H291">
        <v>4</v>
      </c>
      <c r="I291" t="s">
        <v>2569</v>
      </c>
      <c r="J291" t="s">
        <v>2574</v>
      </c>
      <c r="K291" t="s">
        <v>2575</v>
      </c>
      <c r="L291" t="s">
        <v>3649</v>
      </c>
      <c r="M291" t="s">
        <v>183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</row>
    <row r="292" spans="1:20" x14ac:dyDescent="0.3">
      <c r="A292">
        <v>290</v>
      </c>
      <c r="B292" t="s">
        <v>23</v>
      </c>
      <c r="C292" t="s">
        <v>3706</v>
      </c>
      <c r="D292" t="s">
        <v>2567</v>
      </c>
      <c r="E292" t="s">
        <v>2568</v>
      </c>
      <c r="F292" t="s">
        <v>186</v>
      </c>
      <c r="G292" t="s">
        <v>132</v>
      </c>
      <c r="H292">
        <v>6</v>
      </c>
      <c r="I292" t="s">
        <v>2569</v>
      </c>
      <c r="J292" t="s">
        <v>2570</v>
      </c>
      <c r="K292" t="s">
        <v>2569</v>
      </c>
      <c r="L292" t="s">
        <v>3649</v>
      </c>
      <c r="M292" t="s">
        <v>183</v>
      </c>
      <c r="N292">
        <v>5</v>
      </c>
      <c r="O292">
        <v>5</v>
      </c>
      <c r="P292">
        <v>5</v>
      </c>
      <c r="Q292">
        <v>4</v>
      </c>
      <c r="R292">
        <v>4</v>
      </c>
      <c r="S292">
        <v>4</v>
      </c>
      <c r="T292">
        <v>4</v>
      </c>
    </row>
    <row r="293" spans="1:20" hidden="1" x14ac:dyDescent="0.3">
      <c r="A293">
        <v>291</v>
      </c>
      <c r="B293" t="s">
        <v>23</v>
      </c>
      <c r="C293" t="s">
        <v>2649</v>
      </c>
      <c r="D293" t="s">
        <v>2943</v>
      </c>
      <c r="E293" t="s">
        <v>2944</v>
      </c>
      <c r="F293" t="s">
        <v>179</v>
      </c>
      <c r="G293" t="s">
        <v>108</v>
      </c>
      <c r="H293">
        <v>4</v>
      </c>
      <c r="I293" t="s">
        <v>2945</v>
      </c>
      <c r="J293" t="s">
        <v>2946</v>
      </c>
      <c r="K293" t="s">
        <v>2945</v>
      </c>
      <c r="L293" t="s">
        <v>4160</v>
      </c>
      <c r="M293" t="s">
        <v>183</v>
      </c>
      <c r="N293">
        <v>2</v>
      </c>
      <c r="O293">
        <v>3</v>
      </c>
      <c r="P293">
        <v>3</v>
      </c>
      <c r="Q293">
        <v>2</v>
      </c>
      <c r="R293">
        <v>2</v>
      </c>
      <c r="S293">
        <v>2</v>
      </c>
      <c r="T293">
        <v>2</v>
      </c>
    </row>
    <row r="294" spans="1:20" hidden="1" x14ac:dyDescent="0.3">
      <c r="A294">
        <v>292</v>
      </c>
      <c r="B294" t="s">
        <v>20</v>
      </c>
      <c r="C294" t="s">
        <v>2649</v>
      </c>
      <c r="D294" t="s">
        <v>3447</v>
      </c>
      <c r="E294" t="s">
        <v>3448</v>
      </c>
      <c r="F294" t="s">
        <v>186</v>
      </c>
      <c r="G294" t="s">
        <v>64</v>
      </c>
      <c r="H294">
        <v>4</v>
      </c>
      <c r="I294" t="s">
        <v>3449</v>
      </c>
      <c r="J294" t="s">
        <v>816</v>
      </c>
      <c r="K294" t="s">
        <v>3449</v>
      </c>
      <c r="L294" t="s">
        <v>4161</v>
      </c>
      <c r="M294" t="s">
        <v>183</v>
      </c>
      <c r="N294">
        <v>4</v>
      </c>
      <c r="O294">
        <v>3</v>
      </c>
      <c r="P294">
        <v>2</v>
      </c>
      <c r="Q294">
        <v>2</v>
      </c>
      <c r="R294">
        <v>3</v>
      </c>
      <c r="S294">
        <v>3</v>
      </c>
      <c r="T294">
        <v>2</v>
      </c>
    </row>
    <row r="295" spans="1:20" hidden="1" x14ac:dyDescent="0.3">
      <c r="A295">
        <v>293</v>
      </c>
      <c r="B295" t="s">
        <v>20</v>
      </c>
      <c r="C295" t="s">
        <v>176</v>
      </c>
      <c r="D295" t="s">
        <v>4162</v>
      </c>
      <c r="E295" t="s">
        <v>4163</v>
      </c>
      <c r="F295" t="s">
        <v>186</v>
      </c>
      <c r="G295" t="s">
        <v>75</v>
      </c>
      <c r="H295">
        <v>4</v>
      </c>
      <c r="I295" t="s">
        <v>4164</v>
      </c>
      <c r="J295" t="s">
        <v>4165</v>
      </c>
      <c r="K295" t="s">
        <v>4164</v>
      </c>
      <c r="L295" t="s">
        <v>4166</v>
      </c>
      <c r="M295" t="s">
        <v>183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hidden="1" x14ac:dyDescent="0.3">
      <c r="A296">
        <v>294</v>
      </c>
      <c r="B296" t="s">
        <v>20</v>
      </c>
      <c r="C296" t="s">
        <v>2649</v>
      </c>
      <c r="D296" t="s">
        <v>3056</v>
      </c>
      <c r="E296" t="s">
        <v>3057</v>
      </c>
      <c r="F296" t="s">
        <v>179</v>
      </c>
      <c r="G296" t="s">
        <v>125</v>
      </c>
      <c r="H296">
        <v>3</v>
      </c>
      <c r="I296" t="s">
        <v>3058</v>
      </c>
      <c r="J296" t="s">
        <v>1237</v>
      </c>
      <c r="K296" t="s">
        <v>3058</v>
      </c>
      <c r="L296" t="s">
        <v>3059</v>
      </c>
      <c r="M296" t="s">
        <v>183</v>
      </c>
      <c r="N296">
        <v>3</v>
      </c>
      <c r="O296">
        <v>2</v>
      </c>
      <c r="P296">
        <v>2</v>
      </c>
      <c r="Q296">
        <v>2</v>
      </c>
      <c r="R296">
        <v>3</v>
      </c>
      <c r="S296">
        <v>2</v>
      </c>
      <c r="T296">
        <v>2</v>
      </c>
    </row>
    <row r="297" spans="1:20" hidden="1" x14ac:dyDescent="0.3">
      <c r="A297">
        <v>295</v>
      </c>
      <c r="B297" t="s">
        <v>23</v>
      </c>
      <c r="C297" t="s">
        <v>2649</v>
      </c>
      <c r="D297" t="s">
        <v>3265</v>
      </c>
      <c r="E297" t="s">
        <v>3266</v>
      </c>
      <c r="F297" t="s">
        <v>186</v>
      </c>
      <c r="G297" t="s">
        <v>3110</v>
      </c>
      <c r="H297">
        <v>5</v>
      </c>
      <c r="I297" t="s">
        <v>3267</v>
      </c>
      <c r="J297" t="s">
        <v>3268</v>
      </c>
      <c r="K297" t="s">
        <v>3267</v>
      </c>
      <c r="L297" t="s">
        <v>3269</v>
      </c>
      <c r="M297" t="s">
        <v>183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</row>
    <row r="298" spans="1:20" hidden="1" x14ac:dyDescent="0.3">
      <c r="A298">
        <v>296</v>
      </c>
      <c r="B298" t="s">
        <v>23</v>
      </c>
      <c r="C298" t="s">
        <v>3706</v>
      </c>
      <c r="D298" t="s">
        <v>1488</v>
      </c>
      <c r="E298" t="s">
        <v>1489</v>
      </c>
      <c r="F298" t="s">
        <v>179</v>
      </c>
      <c r="G298" t="s">
        <v>132</v>
      </c>
      <c r="H298">
        <v>5</v>
      </c>
      <c r="I298" t="s">
        <v>1490</v>
      </c>
      <c r="J298" t="s">
        <v>1491</v>
      </c>
      <c r="K298" t="s">
        <v>1490</v>
      </c>
      <c r="L298" t="s">
        <v>1492</v>
      </c>
      <c r="M298" t="s">
        <v>183</v>
      </c>
      <c r="N298">
        <v>4</v>
      </c>
      <c r="O298">
        <v>4</v>
      </c>
      <c r="P298">
        <v>3</v>
      </c>
      <c r="Q298">
        <v>2</v>
      </c>
      <c r="R298">
        <v>5</v>
      </c>
      <c r="S298">
        <v>1</v>
      </c>
      <c r="T298">
        <v>4</v>
      </c>
    </row>
    <row r="299" spans="1:20" hidden="1" x14ac:dyDescent="0.3">
      <c r="A299">
        <v>297</v>
      </c>
      <c r="B299" t="s">
        <v>23</v>
      </c>
      <c r="C299" t="s">
        <v>176</v>
      </c>
      <c r="D299" t="s">
        <v>1968</v>
      </c>
      <c r="E299" t="s">
        <v>4167</v>
      </c>
      <c r="F299" t="s">
        <v>179</v>
      </c>
      <c r="G299" t="s">
        <v>3812</v>
      </c>
      <c r="H299">
        <v>4</v>
      </c>
      <c r="I299" t="s">
        <v>4168</v>
      </c>
      <c r="J299" t="s">
        <v>4169</v>
      </c>
      <c r="K299" t="s">
        <v>4168</v>
      </c>
      <c r="L299" t="s">
        <v>4170</v>
      </c>
      <c r="M299" t="s">
        <v>183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hidden="1" x14ac:dyDescent="0.3">
      <c r="A300">
        <v>298</v>
      </c>
      <c r="B300" t="s">
        <v>23</v>
      </c>
      <c r="C300" t="s">
        <v>176</v>
      </c>
      <c r="D300" t="s">
        <v>4171</v>
      </c>
      <c r="E300" t="s">
        <v>4172</v>
      </c>
      <c r="F300" t="s">
        <v>186</v>
      </c>
      <c r="G300" t="s">
        <v>3715</v>
      </c>
      <c r="H300">
        <v>4</v>
      </c>
      <c r="I300" t="s">
        <v>4173</v>
      </c>
      <c r="J300" t="s">
        <v>4174</v>
      </c>
      <c r="K300" t="s">
        <v>4175</v>
      </c>
      <c r="L300" t="s">
        <v>4176</v>
      </c>
      <c r="M300" t="s">
        <v>183</v>
      </c>
      <c r="N300">
        <v>2</v>
      </c>
      <c r="O300">
        <v>2</v>
      </c>
      <c r="P300">
        <v>4</v>
      </c>
      <c r="Q300">
        <v>2</v>
      </c>
      <c r="R300">
        <v>2</v>
      </c>
      <c r="S300">
        <v>2</v>
      </c>
      <c r="T300">
        <v>2</v>
      </c>
    </row>
    <row r="301" spans="1:20" hidden="1" x14ac:dyDescent="0.3">
      <c r="A301">
        <v>299</v>
      </c>
      <c r="B301" t="s">
        <v>20</v>
      </c>
      <c r="C301" t="s">
        <v>176</v>
      </c>
      <c r="D301" t="s">
        <v>3407</v>
      </c>
      <c r="E301" t="s">
        <v>4177</v>
      </c>
      <c r="F301" t="s">
        <v>179</v>
      </c>
      <c r="G301" t="s">
        <v>93</v>
      </c>
      <c r="H301">
        <v>4</v>
      </c>
      <c r="I301" t="s">
        <v>4178</v>
      </c>
      <c r="J301" t="s">
        <v>4179</v>
      </c>
      <c r="K301" t="s">
        <v>4178</v>
      </c>
      <c r="L301" t="s">
        <v>4180</v>
      </c>
      <c r="M301" t="s">
        <v>183</v>
      </c>
      <c r="N301">
        <v>1</v>
      </c>
      <c r="O301">
        <v>3</v>
      </c>
      <c r="P301">
        <v>2</v>
      </c>
      <c r="Q301">
        <v>1</v>
      </c>
      <c r="R301">
        <v>1</v>
      </c>
      <c r="S301">
        <v>1</v>
      </c>
      <c r="T301">
        <v>3</v>
      </c>
    </row>
    <row r="302" spans="1:20" x14ac:dyDescent="0.3">
      <c r="A302">
        <v>300</v>
      </c>
      <c r="B302" t="s">
        <v>23</v>
      </c>
      <c r="C302" t="s">
        <v>2649</v>
      </c>
      <c r="D302" t="s">
        <v>1127</v>
      </c>
      <c r="E302" t="s">
        <v>1128</v>
      </c>
      <c r="F302" t="s">
        <v>179</v>
      </c>
      <c r="G302" t="s">
        <v>1129</v>
      </c>
      <c r="H302">
        <v>6</v>
      </c>
      <c r="I302" t="s">
        <v>1130</v>
      </c>
      <c r="J302" t="s">
        <v>1131</v>
      </c>
      <c r="K302" t="s">
        <v>1130</v>
      </c>
      <c r="L302" t="s">
        <v>1132</v>
      </c>
      <c r="M302" t="s">
        <v>183</v>
      </c>
      <c r="N302">
        <v>3</v>
      </c>
      <c r="O302">
        <v>5</v>
      </c>
      <c r="P302">
        <v>5</v>
      </c>
      <c r="Q302">
        <v>3</v>
      </c>
      <c r="R302">
        <v>3</v>
      </c>
      <c r="S302">
        <v>4</v>
      </c>
      <c r="T302">
        <v>5</v>
      </c>
    </row>
    <row r="303" spans="1:20" hidden="1" x14ac:dyDescent="0.3">
      <c r="A303">
        <v>301</v>
      </c>
      <c r="B303" t="s">
        <v>20</v>
      </c>
      <c r="C303" t="s">
        <v>2649</v>
      </c>
      <c r="D303" t="s">
        <v>3164</v>
      </c>
      <c r="E303" t="s">
        <v>3165</v>
      </c>
      <c r="F303" t="s">
        <v>186</v>
      </c>
      <c r="G303" t="s">
        <v>75</v>
      </c>
      <c r="H303">
        <v>3</v>
      </c>
      <c r="I303" t="s">
        <v>3166</v>
      </c>
      <c r="J303" t="s">
        <v>3167</v>
      </c>
      <c r="K303" t="s">
        <v>3166</v>
      </c>
      <c r="L303" t="s">
        <v>3168</v>
      </c>
      <c r="M303" t="s">
        <v>183</v>
      </c>
      <c r="N303">
        <v>1</v>
      </c>
      <c r="O303">
        <v>3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hidden="1" x14ac:dyDescent="0.3">
      <c r="A304">
        <v>302</v>
      </c>
      <c r="B304" t="s">
        <v>23</v>
      </c>
      <c r="C304" t="s">
        <v>176</v>
      </c>
      <c r="D304" t="s">
        <v>4181</v>
      </c>
      <c r="E304" t="s">
        <v>4182</v>
      </c>
      <c r="F304" t="s">
        <v>186</v>
      </c>
      <c r="G304" t="s">
        <v>95</v>
      </c>
      <c r="H304">
        <v>5</v>
      </c>
      <c r="I304" t="s">
        <v>4183</v>
      </c>
      <c r="J304" t="s">
        <v>3804</v>
      </c>
      <c r="K304" t="s">
        <v>4184</v>
      </c>
      <c r="L304" t="s">
        <v>4185</v>
      </c>
      <c r="M304" t="s">
        <v>183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hidden="1" x14ac:dyDescent="0.3">
      <c r="A305">
        <v>303</v>
      </c>
      <c r="B305" t="s">
        <v>23</v>
      </c>
      <c r="C305" t="s">
        <v>3706</v>
      </c>
      <c r="D305" t="s">
        <v>1478</v>
      </c>
      <c r="E305" t="s">
        <v>1479</v>
      </c>
      <c r="F305" t="s">
        <v>179</v>
      </c>
      <c r="G305" t="s">
        <v>124</v>
      </c>
      <c r="H305">
        <v>4</v>
      </c>
      <c r="I305" t="s">
        <v>1480</v>
      </c>
      <c r="J305" t="s">
        <v>1481</v>
      </c>
      <c r="K305" t="s">
        <v>1480</v>
      </c>
      <c r="L305" t="s">
        <v>1482</v>
      </c>
      <c r="M305" t="s">
        <v>183</v>
      </c>
      <c r="N305">
        <v>1</v>
      </c>
      <c r="O305">
        <v>3</v>
      </c>
      <c r="P305">
        <v>2</v>
      </c>
      <c r="Q305">
        <v>2</v>
      </c>
      <c r="R305">
        <v>2</v>
      </c>
      <c r="S305">
        <v>2</v>
      </c>
      <c r="T305">
        <v>2</v>
      </c>
    </row>
    <row r="306" spans="1:20" hidden="1" x14ac:dyDescent="0.3">
      <c r="A306">
        <v>304</v>
      </c>
      <c r="B306" t="s">
        <v>20</v>
      </c>
      <c r="C306" t="s">
        <v>3706</v>
      </c>
      <c r="D306" t="s">
        <v>201</v>
      </c>
      <c r="E306" t="s">
        <v>202</v>
      </c>
      <c r="F306" t="s">
        <v>179</v>
      </c>
      <c r="G306" t="s">
        <v>55</v>
      </c>
      <c r="H306">
        <v>5</v>
      </c>
      <c r="I306" t="s">
        <v>203</v>
      </c>
      <c r="J306" t="s">
        <v>204</v>
      </c>
      <c r="K306" t="s">
        <v>203</v>
      </c>
      <c r="L306" t="s">
        <v>205</v>
      </c>
      <c r="M306" t="s">
        <v>183</v>
      </c>
      <c r="N306">
        <v>2</v>
      </c>
      <c r="O306">
        <v>4</v>
      </c>
      <c r="P306">
        <v>4</v>
      </c>
      <c r="Q306">
        <v>2</v>
      </c>
      <c r="R306">
        <v>3</v>
      </c>
      <c r="S306">
        <v>2</v>
      </c>
      <c r="T306">
        <v>5</v>
      </c>
    </row>
    <row r="307" spans="1:20" hidden="1" x14ac:dyDescent="0.3">
      <c r="A307">
        <v>305</v>
      </c>
      <c r="B307" t="s">
        <v>20</v>
      </c>
      <c r="C307" t="s">
        <v>2649</v>
      </c>
      <c r="D307" t="s">
        <v>4186</v>
      </c>
      <c r="E307" t="s">
        <v>2996</v>
      </c>
      <c r="F307" t="s">
        <v>186</v>
      </c>
      <c r="G307" t="s">
        <v>125</v>
      </c>
      <c r="H307">
        <v>4</v>
      </c>
      <c r="I307" t="s">
        <v>2997</v>
      </c>
      <c r="J307" t="s">
        <v>2998</v>
      </c>
      <c r="K307" t="s">
        <v>2997</v>
      </c>
      <c r="L307" t="s">
        <v>2999</v>
      </c>
      <c r="M307" t="s">
        <v>183</v>
      </c>
      <c r="N307">
        <v>1</v>
      </c>
      <c r="O307">
        <v>4</v>
      </c>
      <c r="P307">
        <v>4</v>
      </c>
      <c r="Q307">
        <v>4</v>
      </c>
      <c r="R307">
        <v>2</v>
      </c>
      <c r="S307">
        <v>1</v>
      </c>
      <c r="T307">
        <v>4</v>
      </c>
    </row>
    <row r="308" spans="1:20" x14ac:dyDescent="0.3">
      <c r="A308">
        <v>306</v>
      </c>
      <c r="B308" t="s">
        <v>20</v>
      </c>
      <c r="C308" t="s">
        <v>2649</v>
      </c>
      <c r="D308" t="s">
        <v>3631</v>
      </c>
      <c r="E308" t="s">
        <v>3632</v>
      </c>
      <c r="F308" t="s">
        <v>186</v>
      </c>
      <c r="G308" t="s">
        <v>93</v>
      </c>
      <c r="H308">
        <v>6</v>
      </c>
      <c r="I308" t="s">
        <v>3633</v>
      </c>
      <c r="J308" t="s">
        <v>3634</v>
      </c>
      <c r="K308" t="s">
        <v>3633</v>
      </c>
      <c r="L308" t="s">
        <v>3635</v>
      </c>
      <c r="M308" t="s">
        <v>183</v>
      </c>
      <c r="N308">
        <v>2</v>
      </c>
      <c r="O308">
        <v>2</v>
      </c>
      <c r="P308">
        <v>2</v>
      </c>
      <c r="Q308">
        <v>1</v>
      </c>
      <c r="R308">
        <v>2</v>
      </c>
      <c r="S308">
        <v>2</v>
      </c>
      <c r="T308">
        <v>2</v>
      </c>
    </row>
    <row r="309" spans="1:20" hidden="1" x14ac:dyDescent="0.3">
      <c r="A309">
        <v>307</v>
      </c>
      <c r="B309" t="s">
        <v>23</v>
      </c>
      <c r="C309" t="s">
        <v>3706</v>
      </c>
      <c r="D309" t="s">
        <v>2387</v>
      </c>
      <c r="E309" t="s">
        <v>2388</v>
      </c>
      <c r="F309" t="s">
        <v>186</v>
      </c>
      <c r="G309" t="s">
        <v>18</v>
      </c>
      <c r="H309">
        <v>4</v>
      </c>
      <c r="I309" t="s">
        <v>2389</v>
      </c>
      <c r="J309" t="s">
        <v>2390</v>
      </c>
      <c r="K309" t="s">
        <v>2389</v>
      </c>
      <c r="L309" t="s">
        <v>2391</v>
      </c>
      <c r="M309" t="s">
        <v>183</v>
      </c>
      <c r="N309">
        <v>1</v>
      </c>
      <c r="O309">
        <v>5</v>
      </c>
      <c r="P309">
        <v>3</v>
      </c>
      <c r="Q309">
        <v>2</v>
      </c>
      <c r="R309">
        <v>1</v>
      </c>
      <c r="S309">
        <v>2</v>
      </c>
      <c r="T309">
        <v>5</v>
      </c>
    </row>
    <row r="310" spans="1:20" hidden="1" x14ac:dyDescent="0.3">
      <c r="A310">
        <v>308</v>
      </c>
      <c r="B310" t="s">
        <v>23</v>
      </c>
      <c r="C310" t="s">
        <v>2649</v>
      </c>
      <c r="D310" t="s">
        <v>3276</v>
      </c>
      <c r="E310" t="s">
        <v>3277</v>
      </c>
      <c r="F310" t="s">
        <v>179</v>
      </c>
      <c r="G310" t="s">
        <v>3278</v>
      </c>
      <c r="H310">
        <v>4</v>
      </c>
      <c r="I310" t="s">
        <v>3279</v>
      </c>
      <c r="J310" t="s">
        <v>3280</v>
      </c>
      <c r="K310" t="s">
        <v>3281</v>
      </c>
      <c r="L310" t="s">
        <v>3282</v>
      </c>
      <c r="M310" t="s">
        <v>183</v>
      </c>
      <c r="N310">
        <v>1</v>
      </c>
      <c r="O310">
        <v>3</v>
      </c>
      <c r="P310">
        <v>3</v>
      </c>
      <c r="Q310">
        <v>1</v>
      </c>
      <c r="R310">
        <v>1</v>
      </c>
      <c r="S310">
        <v>1</v>
      </c>
      <c r="T310">
        <v>4</v>
      </c>
    </row>
    <row r="311" spans="1:20" hidden="1" x14ac:dyDescent="0.3">
      <c r="A311">
        <v>309</v>
      </c>
      <c r="B311" t="s">
        <v>20</v>
      </c>
      <c r="C311" t="s">
        <v>2649</v>
      </c>
      <c r="D311" t="s">
        <v>3130</v>
      </c>
      <c r="E311" t="s">
        <v>3131</v>
      </c>
      <c r="F311" t="s">
        <v>186</v>
      </c>
      <c r="G311" t="s">
        <v>132</v>
      </c>
      <c r="H311">
        <v>4</v>
      </c>
      <c r="I311" t="s">
        <v>3132</v>
      </c>
      <c r="J311" t="s">
        <v>3133</v>
      </c>
      <c r="K311" t="s">
        <v>3134</v>
      </c>
      <c r="L311" t="s">
        <v>3135</v>
      </c>
      <c r="M311" t="s">
        <v>183</v>
      </c>
      <c r="N311">
        <v>1</v>
      </c>
      <c r="O311">
        <v>5</v>
      </c>
      <c r="P311">
        <v>1</v>
      </c>
      <c r="Q311">
        <v>1</v>
      </c>
      <c r="R311">
        <v>1</v>
      </c>
      <c r="S311">
        <v>1</v>
      </c>
      <c r="T311">
        <v>4</v>
      </c>
    </row>
    <row r="312" spans="1:20" hidden="1" x14ac:dyDescent="0.3">
      <c r="A312">
        <v>310</v>
      </c>
      <c r="B312" t="s">
        <v>20</v>
      </c>
      <c r="C312" t="s">
        <v>3706</v>
      </c>
      <c r="D312" t="s">
        <v>2183</v>
      </c>
      <c r="E312" t="s">
        <v>2184</v>
      </c>
      <c r="F312" t="s">
        <v>186</v>
      </c>
      <c r="G312" t="s">
        <v>125</v>
      </c>
      <c r="H312">
        <v>4</v>
      </c>
      <c r="I312" t="s">
        <v>2185</v>
      </c>
      <c r="J312" t="s">
        <v>2186</v>
      </c>
      <c r="K312" t="s">
        <v>2185</v>
      </c>
      <c r="L312" t="s">
        <v>2187</v>
      </c>
      <c r="M312" t="s">
        <v>183</v>
      </c>
      <c r="N312">
        <v>2</v>
      </c>
      <c r="O312">
        <v>4</v>
      </c>
      <c r="P312">
        <v>3</v>
      </c>
      <c r="Q312">
        <v>4</v>
      </c>
      <c r="R312">
        <v>2</v>
      </c>
      <c r="S312">
        <v>2</v>
      </c>
      <c r="T312">
        <v>4</v>
      </c>
    </row>
    <row r="313" spans="1:20" hidden="1" x14ac:dyDescent="0.3">
      <c r="A313">
        <v>311</v>
      </c>
      <c r="B313" t="s">
        <v>20</v>
      </c>
      <c r="C313" t="s">
        <v>3706</v>
      </c>
      <c r="D313" t="s">
        <v>1185</v>
      </c>
      <c r="E313" t="s">
        <v>1186</v>
      </c>
      <c r="F313" t="s">
        <v>186</v>
      </c>
      <c r="G313" t="s">
        <v>112</v>
      </c>
      <c r="H313">
        <v>4</v>
      </c>
      <c r="I313" t="s">
        <v>1187</v>
      </c>
      <c r="J313" t="s">
        <v>1188</v>
      </c>
      <c r="K313" t="s">
        <v>1187</v>
      </c>
      <c r="L313" t="s">
        <v>1189</v>
      </c>
      <c r="M313" t="s">
        <v>183</v>
      </c>
      <c r="N313">
        <v>3</v>
      </c>
      <c r="O313">
        <v>2</v>
      </c>
      <c r="P313">
        <v>3</v>
      </c>
      <c r="Q313">
        <v>1</v>
      </c>
      <c r="R313">
        <v>2</v>
      </c>
      <c r="S313">
        <v>2</v>
      </c>
      <c r="T313">
        <v>3</v>
      </c>
    </row>
    <row r="314" spans="1:20" x14ac:dyDescent="0.3">
      <c r="A314">
        <v>312</v>
      </c>
      <c r="B314" t="s">
        <v>23</v>
      </c>
      <c r="C314" t="s">
        <v>3706</v>
      </c>
      <c r="D314" t="s">
        <v>2102</v>
      </c>
      <c r="E314" t="s">
        <v>2103</v>
      </c>
      <c r="F314" t="s">
        <v>186</v>
      </c>
      <c r="G314" t="s">
        <v>18</v>
      </c>
      <c r="H314">
        <v>6</v>
      </c>
      <c r="I314" t="s">
        <v>2104</v>
      </c>
      <c r="J314" t="s">
        <v>2105</v>
      </c>
      <c r="K314" t="s">
        <v>2106</v>
      </c>
      <c r="L314" t="s">
        <v>2107</v>
      </c>
      <c r="M314" t="s">
        <v>183</v>
      </c>
      <c r="N314">
        <v>1</v>
      </c>
      <c r="O314">
        <v>5</v>
      </c>
      <c r="P314">
        <v>4</v>
      </c>
      <c r="Q314">
        <v>2</v>
      </c>
      <c r="R314">
        <v>1</v>
      </c>
      <c r="S314">
        <v>1</v>
      </c>
      <c r="T314">
        <v>3</v>
      </c>
    </row>
    <row r="315" spans="1:20" hidden="1" x14ac:dyDescent="0.3">
      <c r="A315">
        <v>313</v>
      </c>
      <c r="B315" t="s">
        <v>20</v>
      </c>
      <c r="C315" t="s">
        <v>176</v>
      </c>
      <c r="D315" t="s">
        <v>4187</v>
      </c>
      <c r="E315" t="s">
        <v>4188</v>
      </c>
      <c r="F315" t="s">
        <v>179</v>
      </c>
      <c r="G315" t="s">
        <v>125</v>
      </c>
      <c r="H315">
        <v>5</v>
      </c>
      <c r="I315" t="s">
        <v>4189</v>
      </c>
      <c r="J315" t="s">
        <v>4190</v>
      </c>
      <c r="K315" t="s">
        <v>4189</v>
      </c>
      <c r="L315" t="s">
        <v>4191</v>
      </c>
      <c r="M315" t="s">
        <v>183</v>
      </c>
      <c r="N315">
        <v>4</v>
      </c>
      <c r="O315">
        <v>5</v>
      </c>
      <c r="P315">
        <v>5</v>
      </c>
      <c r="Q315">
        <v>5</v>
      </c>
      <c r="R315">
        <v>4</v>
      </c>
      <c r="S315">
        <v>5</v>
      </c>
      <c r="T315">
        <v>5</v>
      </c>
    </row>
    <row r="316" spans="1:20" hidden="1" x14ac:dyDescent="0.3">
      <c r="A316">
        <v>314</v>
      </c>
      <c r="B316" t="s">
        <v>20</v>
      </c>
      <c r="C316" t="s">
        <v>2649</v>
      </c>
      <c r="D316" t="s">
        <v>2910</v>
      </c>
      <c r="E316" t="s">
        <v>2911</v>
      </c>
      <c r="F316" t="s">
        <v>179</v>
      </c>
      <c r="G316" t="s">
        <v>108</v>
      </c>
      <c r="H316">
        <v>4</v>
      </c>
      <c r="I316" t="s">
        <v>2912</v>
      </c>
      <c r="J316" t="s">
        <v>2913</v>
      </c>
      <c r="K316" t="s">
        <v>2912</v>
      </c>
      <c r="L316" t="s">
        <v>2914</v>
      </c>
      <c r="M316" t="s">
        <v>183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</row>
    <row r="317" spans="1:20" x14ac:dyDescent="0.3">
      <c r="A317">
        <v>315</v>
      </c>
      <c r="B317" t="s">
        <v>23</v>
      </c>
      <c r="C317" t="s">
        <v>2649</v>
      </c>
      <c r="D317" t="s">
        <v>2899</v>
      </c>
      <c r="E317" t="s">
        <v>2900</v>
      </c>
      <c r="F317" t="s">
        <v>186</v>
      </c>
      <c r="G317" t="s">
        <v>2901</v>
      </c>
      <c r="H317">
        <v>6</v>
      </c>
      <c r="I317" t="s">
        <v>2902</v>
      </c>
      <c r="J317" t="s">
        <v>2903</v>
      </c>
      <c r="K317" t="s">
        <v>2902</v>
      </c>
      <c r="L317" t="s">
        <v>2904</v>
      </c>
      <c r="M317" t="s">
        <v>183</v>
      </c>
      <c r="N317">
        <v>2</v>
      </c>
      <c r="O317">
        <v>3</v>
      </c>
      <c r="P317">
        <v>2</v>
      </c>
      <c r="Q317">
        <v>3</v>
      </c>
      <c r="R317">
        <v>3</v>
      </c>
      <c r="S317">
        <v>2</v>
      </c>
      <c r="T317">
        <v>3</v>
      </c>
    </row>
    <row r="318" spans="1:20" hidden="1" x14ac:dyDescent="0.3">
      <c r="A318">
        <v>316</v>
      </c>
      <c r="B318" t="s">
        <v>20</v>
      </c>
      <c r="C318" t="s">
        <v>3706</v>
      </c>
      <c r="D318" t="s">
        <v>2178</v>
      </c>
      <c r="E318" t="s">
        <v>2179</v>
      </c>
      <c r="F318" t="s">
        <v>186</v>
      </c>
      <c r="G318" t="s">
        <v>132</v>
      </c>
      <c r="H318">
        <v>5</v>
      </c>
      <c r="I318" t="s">
        <v>2180</v>
      </c>
      <c r="J318" t="s">
        <v>2181</v>
      </c>
      <c r="K318" t="s">
        <v>2180</v>
      </c>
      <c r="L318" t="s">
        <v>2182</v>
      </c>
      <c r="M318" t="s">
        <v>183</v>
      </c>
      <c r="N318">
        <v>2</v>
      </c>
      <c r="O318">
        <v>5</v>
      </c>
      <c r="P318">
        <v>5</v>
      </c>
      <c r="Q318">
        <v>2</v>
      </c>
      <c r="R318">
        <v>2</v>
      </c>
      <c r="S318">
        <v>2</v>
      </c>
      <c r="T318">
        <v>5</v>
      </c>
    </row>
    <row r="319" spans="1:20" hidden="1" x14ac:dyDescent="0.3">
      <c r="A319">
        <v>317</v>
      </c>
      <c r="B319" t="s">
        <v>20</v>
      </c>
      <c r="C319" t="s">
        <v>3706</v>
      </c>
      <c r="D319" t="s">
        <v>468</v>
      </c>
      <c r="E319" t="s">
        <v>2418</v>
      </c>
      <c r="F319" t="s">
        <v>186</v>
      </c>
      <c r="G319" t="s">
        <v>132</v>
      </c>
      <c r="H319">
        <v>4</v>
      </c>
      <c r="I319" t="s">
        <v>2419</v>
      </c>
      <c r="J319" t="s">
        <v>2420</v>
      </c>
      <c r="K319" t="s">
        <v>2419</v>
      </c>
      <c r="L319" t="s">
        <v>2421</v>
      </c>
      <c r="M319" t="s">
        <v>183</v>
      </c>
      <c r="N319">
        <v>2</v>
      </c>
      <c r="O319">
        <v>4</v>
      </c>
      <c r="P319">
        <v>4</v>
      </c>
      <c r="Q319">
        <v>2</v>
      </c>
      <c r="R319">
        <v>4</v>
      </c>
      <c r="S319">
        <v>2</v>
      </c>
      <c r="T319">
        <v>4</v>
      </c>
    </row>
    <row r="320" spans="1:20" hidden="1" x14ac:dyDescent="0.3">
      <c r="A320">
        <v>318</v>
      </c>
      <c r="B320" t="s">
        <v>20</v>
      </c>
      <c r="C320" t="s">
        <v>3706</v>
      </c>
      <c r="D320" t="s">
        <v>1469</v>
      </c>
      <c r="E320" t="s">
        <v>1470</v>
      </c>
      <c r="F320" t="s">
        <v>179</v>
      </c>
      <c r="G320" t="s">
        <v>125</v>
      </c>
      <c r="H320">
        <v>4</v>
      </c>
      <c r="I320" t="s">
        <v>1471</v>
      </c>
      <c r="J320" t="s">
        <v>1472</v>
      </c>
      <c r="K320" t="s">
        <v>1471</v>
      </c>
      <c r="L320" t="s">
        <v>1473</v>
      </c>
      <c r="M320" t="s">
        <v>183</v>
      </c>
      <c r="N320">
        <v>1</v>
      </c>
      <c r="O320">
        <v>4</v>
      </c>
      <c r="P320">
        <v>2</v>
      </c>
      <c r="Q320">
        <v>1</v>
      </c>
      <c r="R320">
        <v>1</v>
      </c>
      <c r="S320">
        <v>1</v>
      </c>
      <c r="T320">
        <v>1</v>
      </c>
    </row>
    <row r="321" spans="1:20" x14ac:dyDescent="0.3">
      <c r="A321">
        <v>319</v>
      </c>
      <c r="B321" t="s">
        <v>20</v>
      </c>
      <c r="C321" t="s">
        <v>176</v>
      </c>
      <c r="D321" t="s">
        <v>4192</v>
      </c>
      <c r="E321" t="s">
        <v>4193</v>
      </c>
      <c r="F321" t="s">
        <v>186</v>
      </c>
      <c r="G321" t="s">
        <v>93</v>
      </c>
      <c r="H321">
        <v>6</v>
      </c>
      <c r="I321" t="s">
        <v>4194</v>
      </c>
      <c r="J321" t="s">
        <v>4195</v>
      </c>
      <c r="K321" t="s">
        <v>4194</v>
      </c>
      <c r="L321" t="s">
        <v>4196</v>
      </c>
      <c r="M321" t="s">
        <v>183</v>
      </c>
      <c r="N321">
        <v>3</v>
      </c>
      <c r="O321">
        <v>4</v>
      </c>
      <c r="P321">
        <v>3</v>
      </c>
      <c r="Q321">
        <v>3</v>
      </c>
      <c r="R321">
        <v>3</v>
      </c>
      <c r="S321">
        <v>2</v>
      </c>
      <c r="T321">
        <v>3</v>
      </c>
    </row>
    <row r="322" spans="1:20" hidden="1" x14ac:dyDescent="0.3">
      <c r="A322">
        <v>320</v>
      </c>
      <c r="B322" t="s">
        <v>20</v>
      </c>
      <c r="C322" t="s">
        <v>176</v>
      </c>
      <c r="D322" t="s">
        <v>4197</v>
      </c>
      <c r="E322" t="s">
        <v>4198</v>
      </c>
      <c r="F322" t="s">
        <v>179</v>
      </c>
      <c r="G322" t="s">
        <v>417</v>
      </c>
      <c r="H322">
        <v>5</v>
      </c>
      <c r="I322" t="s">
        <v>4199</v>
      </c>
      <c r="J322" t="s">
        <v>4200</v>
      </c>
      <c r="K322" t="s">
        <v>4199</v>
      </c>
      <c r="L322" t="s">
        <v>4201</v>
      </c>
      <c r="M322" t="s">
        <v>183</v>
      </c>
      <c r="N322">
        <v>1</v>
      </c>
      <c r="O322">
        <v>1</v>
      </c>
      <c r="P322">
        <v>1</v>
      </c>
      <c r="Q322">
        <v>1</v>
      </c>
      <c r="R322">
        <v>3</v>
      </c>
      <c r="S322">
        <v>1</v>
      </c>
      <c r="T322">
        <v>1</v>
      </c>
    </row>
    <row r="323" spans="1:20" hidden="1" x14ac:dyDescent="0.3">
      <c r="A323">
        <v>321</v>
      </c>
      <c r="B323" t="s">
        <v>20</v>
      </c>
      <c r="C323" t="s">
        <v>3706</v>
      </c>
      <c r="D323" t="s">
        <v>195</v>
      </c>
      <c r="E323" t="s">
        <v>196</v>
      </c>
      <c r="F323" t="s">
        <v>186</v>
      </c>
      <c r="G323" t="s">
        <v>197</v>
      </c>
      <c r="H323">
        <v>4</v>
      </c>
      <c r="I323" t="s">
        <v>198</v>
      </c>
      <c r="J323" t="s">
        <v>199</v>
      </c>
      <c r="K323" t="s">
        <v>198</v>
      </c>
      <c r="L323" t="s">
        <v>200</v>
      </c>
      <c r="M323" t="s">
        <v>183</v>
      </c>
      <c r="N323">
        <v>1</v>
      </c>
      <c r="O323">
        <v>1</v>
      </c>
      <c r="P323">
        <v>2</v>
      </c>
      <c r="Q323">
        <v>1</v>
      </c>
      <c r="R323">
        <v>1</v>
      </c>
      <c r="S323">
        <v>1</v>
      </c>
      <c r="T323">
        <v>2</v>
      </c>
    </row>
    <row r="324" spans="1:20" hidden="1" x14ac:dyDescent="0.3">
      <c r="A324">
        <v>322</v>
      </c>
      <c r="B324" t="s">
        <v>23</v>
      </c>
      <c r="C324" t="s">
        <v>3706</v>
      </c>
      <c r="D324" t="s">
        <v>1594</v>
      </c>
      <c r="E324" t="s">
        <v>1595</v>
      </c>
      <c r="F324" t="s">
        <v>179</v>
      </c>
      <c r="G324" t="s">
        <v>18</v>
      </c>
      <c r="H324">
        <v>4</v>
      </c>
      <c r="I324" t="s">
        <v>1596</v>
      </c>
      <c r="J324" t="s">
        <v>1597</v>
      </c>
      <c r="K324" t="s">
        <v>1596</v>
      </c>
      <c r="L324" t="s">
        <v>3571</v>
      </c>
      <c r="M324" t="s">
        <v>183</v>
      </c>
      <c r="N324">
        <v>3</v>
      </c>
      <c r="O324">
        <v>2</v>
      </c>
      <c r="P324">
        <v>3</v>
      </c>
      <c r="Q324">
        <v>2</v>
      </c>
      <c r="R324">
        <v>3</v>
      </c>
      <c r="S324">
        <v>2</v>
      </c>
      <c r="T324">
        <v>2</v>
      </c>
    </row>
    <row r="325" spans="1:20" hidden="1" x14ac:dyDescent="0.3">
      <c r="A325">
        <v>323</v>
      </c>
      <c r="B325" t="s">
        <v>20</v>
      </c>
      <c r="C325" t="s">
        <v>176</v>
      </c>
      <c r="D325" t="s">
        <v>4202</v>
      </c>
      <c r="E325" t="s">
        <v>4203</v>
      </c>
      <c r="F325" t="s">
        <v>186</v>
      </c>
      <c r="G325" t="s">
        <v>79</v>
      </c>
      <c r="H325">
        <v>4</v>
      </c>
      <c r="I325" t="s">
        <v>4204</v>
      </c>
      <c r="J325" t="s">
        <v>4205</v>
      </c>
      <c r="K325" t="s">
        <v>4204</v>
      </c>
      <c r="L325" t="s">
        <v>4206</v>
      </c>
      <c r="M325" t="s">
        <v>183</v>
      </c>
      <c r="N325">
        <v>4</v>
      </c>
      <c r="O325">
        <v>3</v>
      </c>
      <c r="P325">
        <v>2</v>
      </c>
      <c r="Q325">
        <v>1</v>
      </c>
      <c r="R325">
        <v>1</v>
      </c>
      <c r="S325">
        <v>1</v>
      </c>
      <c r="T325">
        <v>2</v>
      </c>
    </row>
    <row r="326" spans="1:20" hidden="1" x14ac:dyDescent="0.3">
      <c r="A326">
        <v>324</v>
      </c>
      <c r="B326" t="s">
        <v>23</v>
      </c>
      <c r="C326" t="s">
        <v>3706</v>
      </c>
      <c r="D326" t="s">
        <v>2324</v>
      </c>
      <c r="E326" t="s">
        <v>2325</v>
      </c>
      <c r="F326" t="s">
        <v>186</v>
      </c>
      <c r="G326" t="s">
        <v>18</v>
      </c>
      <c r="H326">
        <v>4</v>
      </c>
      <c r="I326" t="s">
        <v>2326</v>
      </c>
      <c r="J326" t="s">
        <v>2327</v>
      </c>
      <c r="K326" t="s">
        <v>2326</v>
      </c>
      <c r="L326" t="s">
        <v>2328</v>
      </c>
      <c r="M326" t="s">
        <v>183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hidden="1" x14ac:dyDescent="0.3">
      <c r="A327">
        <v>325</v>
      </c>
      <c r="B327" t="s">
        <v>20</v>
      </c>
      <c r="C327" t="s">
        <v>2649</v>
      </c>
      <c r="D327" t="s">
        <v>834</v>
      </c>
      <c r="E327" t="s">
        <v>3290</v>
      </c>
      <c r="F327" t="s">
        <v>186</v>
      </c>
      <c r="G327" t="s">
        <v>55</v>
      </c>
      <c r="H327">
        <v>4</v>
      </c>
      <c r="I327" t="s">
        <v>3291</v>
      </c>
      <c r="J327" t="s">
        <v>3292</v>
      </c>
      <c r="K327" t="s">
        <v>3291</v>
      </c>
      <c r="L327" t="s">
        <v>3293</v>
      </c>
      <c r="M327" t="s">
        <v>183</v>
      </c>
      <c r="N327">
        <v>3</v>
      </c>
      <c r="O327">
        <v>3</v>
      </c>
      <c r="P327">
        <v>4</v>
      </c>
      <c r="Q327">
        <v>3</v>
      </c>
      <c r="R327">
        <v>3</v>
      </c>
      <c r="S327">
        <v>3</v>
      </c>
      <c r="T327">
        <v>4</v>
      </c>
    </row>
    <row r="328" spans="1:20" hidden="1" x14ac:dyDescent="0.3">
      <c r="A328">
        <v>326</v>
      </c>
      <c r="B328" t="s">
        <v>20</v>
      </c>
      <c r="C328" t="s">
        <v>3706</v>
      </c>
      <c r="D328" t="s">
        <v>410</v>
      </c>
      <c r="E328" t="s">
        <v>411</v>
      </c>
      <c r="F328" t="s">
        <v>186</v>
      </c>
      <c r="G328" t="s">
        <v>126</v>
      </c>
      <c r="H328">
        <v>3</v>
      </c>
      <c r="I328" t="s">
        <v>412</v>
      </c>
      <c r="J328" t="s">
        <v>413</v>
      </c>
      <c r="K328" t="s">
        <v>412</v>
      </c>
      <c r="L328" t="s">
        <v>414</v>
      </c>
      <c r="M328" t="s">
        <v>183</v>
      </c>
      <c r="N328">
        <v>2</v>
      </c>
      <c r="O328">
        <v>5</v>
      </c>
      <c r="P328">
        <v>5</v>
      </c>
      <c r="Q328">
        <v>3</v>
      </c>
      <c r="R328">
        <v>2</v>
      </c>
      <c r="S328">
        <v>2</v>
      </c>
      <c r="T328">
        <v>4</v>
      </c>
    </row>
    <row r="329" spans="1:20" hidden="1" x14ac:dyDescent="0.3">
      <c r="A329">
        <v>327</v>
      </c>
      <c r="B329" t="s">
        <v>23</v>
      </c>
      <c r="C329" t="s">
        <v>2649</v>
      </c>
      <c r="D329" t="s">
        <v>2926</v>
      </c>
      <c r="E329" t="s">
        <v>2927</v>
      </c>
      <c r="F329" t="s">
        <v>186</v>
      </c>
      <c r="G329" t="s">
        <v>135</v>
      </c>
      <c r="H329">
        <v>4</v>
      </c>
      <c r="I329" t="s">
        <v>2928</v>
      </c>
      <c r="J329" t="s">
        <v>2929</v>
      </c>
      <c r="K329" t="s">
        <v>2928</v>
      </c>
      <c r="L329" t="s">
        <v>2930</v>
      </c>
      <c r="M329" t="s">
        <v>183</v>
      </c>
      <c r="N329">
        <v>3</v>
      </c>
      <c r="O329">
        <v>1</v>
      </c>
      <c r="P329">
        <v>3</v>
      </c>
      <c r="Q329">
        <v>1</v>
      </c>
      <c r="R329">
        <v>1</v>
      </c>
      <c r="S329">
        <v>1</v>
      </c>
      <c r="T329">
        <v>1</v>
      </c>
    </row>
    <row r="330" spans="1:20" hidden="1" x14ac:dyDescent="0.3">
      <c r="A330">
        <v>328</v>
      </c>
      <c r="B330" t="s">
        <v>20</v>
      </c>
      <c r="C330" t="s">
        <v>2649</v>
      </c>
      <c r="D330" t="s">
        <v>2617</v>
      </c>
      <c r="E330" t="s">
        <v>3256</v>
      </c>
      <c r="F330" t="s">
        <v>186</v>
      </c>
      <c r="G330" t="s">
        <v>3072</v>
      </c>
      <c r="H330">
        <v>4</v>
      </c>
      <c r="I330" t="s">
        <v>3257</v>
      </c>
      <c r="J330" t="s">
        <v>321</v>
      </c>
      <c r="K330" t="s">
        <v>3257</v>
      </c>
      <c r="L330" t="s">
        <v>3258</v>
      </c>
      <c r="M330" t="s">
        <v>183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</row>
    <row r="331" spans="1:20" hidden="1" x14ac:dyDescent="0.3">
      <c r="A331">
        <v>329</v>
      </c>
      <c r="B331" t="s">
        <v>23</v>
      </c>
      <c r="C331" t="s">
        <v>176</v>
      </c>
      <c r="D331" t="s">
        <v>4207</v>
      </c>
      <c r="E331" t="s">
        <v>4208</v>
      </c>
      <c r="F331" t="s">
        <v>186</v>
      </c>
      <c r="G331" t="s">
        <v>3072</v>
      </c>
      <c r="H331">
        <v>4</v>
      </c>
      <c r="I331" t="s">
        <v>4209</v>
      </c>
      <c r="J331" t="s">
        <v>4210</v>
      </c>
      <c r="K331" t="s">
        <v>4209</v>
      </c>
      <c r="L331" t="s">
        <v>4211</v>
      </c>
      <c r="M331" t="s">
        <v>183</v>
      </c>
      <c r="N331">
        <v>2</v>
      </c>
      <c r="O331">
        <v>3</v>
      </c>
      <c r="P331">
        <v>4</v>
      </c>
      <c r="Q331">
        <v>4</v>
      </c>
      <c r="R331">
        <v>2</v>
      </c>
      <c r="S331">
        <v>3</v>
      </c>
      <c r="T331">
        <v>4</v>
      </c>
    </row>
    <row r="332" spans="1:20" hidden="1" x14ac:dyDescent="0.3">
      <c r="A332">
        <v>330</v>
      </c>
      <c r="B332" t="s">
        <v>23</v>
      </c>
      <c r="C332" t="s">
        <v>3706</v>
      </c>
      <c r="D332" t="s">
        <v>1880</v>
      </c>
      <c r="E332" t="s">
        <v>1881</v>
      </c>
      <c r="F332" t="s">
        <v>186</v>
      </c>
      <c r="G332" t="s">
        <v>122</v>
      </c>
      <c r="H332">
        <v>4</v>
      </c>
      <c r="I332" t="s">
        <v>1882</v>
      </c>
      <c r="J332" t="s">
        <v>1883</v>
      </c>
      <c r="K332" t="s">
        <v>1884</v>
      </c>
      <c r="L332" t="s">
        <v>1885</v>
      </c>
      <c r="M332" t="s">
        <v>183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</row>
    <row r="333" spans="1:20" hidden="1" x14ac:dyDescent="0.3">
      <c r="A333">
        <v>331</v>
      </c>
      <c r="B333" t="s">
        <v>20</v>
      </c>
      <c r="C333" t="s">
        <v>3706</v>
      </c>
      <c r="D333" t="s">
        <v>1838</v>
      </c>
      <c r="E333" t="s">
        <v>1839</v>
      </c>
      <c r="F333" t="s">
        <v>179</v>
      </c>
      <c r="G333" t="s">
        <v>79</v>
      </c>
      <c r="H333">
        <v>5</v>
      </c>
      <c r="I333" t="s">
        <v>1840</v>
      </c>
      <c r="J333" t="s">
        <v>1841</v>
      </c>
      <c r="K333" t="s">
        <v>1842</v>
      </c>
      <c r="L333" t="s">
        <v>3687</v>
      </c>
      <c r="M333" t="s">
        <v>183</v>
      </c>
      <c r="N333">
        <v>2</v>
      </c>
      <c r="O333">
        <v>2</v>
      </c>
      <c r="P333">
        <v>2</v>
      </c>
      <c r="Q333">
        <v>2</v>
      </c>
      <c r="R333">
        <v>3</v>
      </c>
      <c r="S333">
        <v>3</v>
      </c>
      <c r="T333">
        <v>3</v>
      </c>
    </row>
    <row r="334" spans="1:20" hidden="1" x14ac:dyDescent="0.3">
      <c r="A334">
        <v>332</v>
      </c>
      <c r="B334" t="s">
        <v>20</v>
      </c>
      <c r="C334" t="s">
        <v>2649</v>
      </c>
      <c r="D334" t="s">
        <v>3317</v>
      </c>
      <c r="E334" t="s">
        <v>3318</v>
      </c>
      <c r="F334" t="s">
        <v>186</v>
      </c>
      <c r="G334" t="s">
        <v>55</v>
      </c>
      <c r="H334">
        <v>4</v>
      </c>
      <c r="I334" t="s">
        <v>3319</v>
      </c>
      <c r="J334" t="s">
        <v>3320</v>
      </c>
      <c r="K334" t="s">
        <v>3319</v>
      </c>
      <c r="L334" t="s">
        <v>3321</v>
      </c>
      <c r="M334" t="s">
        <v>183</v>
      </c>
      <c r="N334">
        <v>3</v>
      </c>
      <c r="O334">
        <v>3</v>
      </c>
      <c r="P334">
        <v>2</v>
      </c>
      <c r="Q334">
        <v>2</v>
      </c>
      <c r="R334">
        <v>2</v>
      </c>
      <c r="S334">
        <v>2</v>
      </c>
      <c r="T334">
        <v>2</v>
      </c>
    </row>
    <row r="335" spans="1:20" x14ac:dyDescent="0.3">
      <c r="A335">
        <v>333</v>
      </c>
      <c r="B335" t="s">
        <v>23</v>
      </c>
      <c r="C335" t="s">
        <v>3706</v>
      </c>
      <c r="D335" t="s">
        <v>2139</v>
      </c>
      <c r="E335" t="s">
        <v>2140</v>
      </c>
      <c r="F335" t="s">
        <v>186</v>
      </c>
      <c r="G335" t="s">
        <v>119</v>
      </c>
      <c r="H335">
        <v>6</v>
      </c>
      <c r="I335" t="s">
        <v>2141</v>
      </c>
      <c r="J335" t="s">
        <v>2142</v>
      </c>
      <c r="K335" t="s">
        <v>2141</v>
      </c>
      <c r="L335" t="s">
        <v>4212</v>
      </c>
      <c r="M335" t="s">
        <v>183</v>
      </c>
      <c r="N335">
        <v>3</v>
      </c>
      <c r="O335">
        <v>5</v>
      </c>
      <c r="P335">
        <v>3</v>
      </c>
      <c r="Q335">
        <v>3</v>
      </c>
      <c r="R335">
        <v>3</v>
      </c>
      <c r="S335">
        <v>3</v>
      </c>
      <c r="T335">
        <v>3</v>
      </c>
    </row>
    <row r="336" spans="1:20" hidden="1" x14ac:dyDescent="0.3">
      <c r="A336">
        <v>334</v>
      </c>
      <c r="B336" t="s">
        <v>20</v>
      </c>
      <c r="C336" t="s">
        <v>176</v>
      </c>
      <c r="D336" t="s">
        <v>4213</v>
      </c>
      <c r="E336" t="s">
        <v>4214</v>
      </c>
      <c r="F336" t="s">
        <v>186</v>
      </c>
      <c r="G336" t="s">
        <v>51</v>
      </c>
      <c r="H336">
        <v>4</v>
      </c>
      <c r="I336" t="s">
        <v>4215</v>
      </c>
      <c r="J336" t="s">
        <v>4151</v>
      </c>
      <c r="K336" t="s">
        <v>4152</v>
      </c>
      <c r="L336" t="s">
        <v>4153</v>
      </c>
      <c r="M336" t="s">
        <v>183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hidden="1" x14ac:dyDescent="0.3">
      <c r="A337">
        <v>335</v>
      </c>
      <c r="B337" t="s">
        <v>20</v>
      </c>
      <c r="C337" t="s">
        <v>176</v>
      </c>
      <c r="D337" t="s">
        <v>4216</v>
      </c>
      <c r="E337" t="s">
        <v>4217</v>
      </c>
      <c r="F337" t="s">
        <v>179</v>
      </c>
      <c r="G337" t="s">
        <v>111</v>
      </c>
      <c r="H337">
        <v>4</v>
      </c>
      <c r="I337" t="s">
        <v>4218</v>
      </c>
      <c r="J337" t="s">
        <v>4219</v>
      </c>
      <c r="K337" t="s">
        <v>4218</v>
      </c>
      <c r="L337" t="s">
        <v>4220</v>
      </c>
      <c r="M337" t="s">
        <v>183</v>
      </c>
      <c r="N337">
        <v>2</v>
      </c>
      <c r="O337">
        <v>2</v>
      </c>
      <c r="P337">
        <v>3</v>
      </c>
      <c r="Q337">
        <v>2</v>
      </c>
      <c r="R337">
        <v>2</v>
      </c>
      <c r="S337">
        <v>2</v>
      </c>
      <c r="T337">
        <v>3</v>
      </c>
    </row>
    <row r="338" spans="1:20" hidden="1" x14ac:dyDescent="0.3">
      <c r="A338">
        <v>336</v>
      </c>
      <c r="B338" t="s">
        <v>23</v>
      </c>
      <c r="C338" t="s">
        <v>2649</v>
      </c>
      <c r="D338" t="s">
        <v>3094</v>
      </c>
      <c r="E338" t="s">
        <v>3095</v>
      </c>
      <c r="F338" t="s">
        <v>186</v>
      </c>
      <c r="G338" t="s">
        <v>121</v>
      </c>
      <c r="H338">
        <v>5</v>
      </c>
      <c r="I338" t="s">
        <v>3096</v>
      </c>
      <c r="J338" t="s">
        <v>3097</v>
      </c>
      <c r="K338" t="s">
        <v>3096</v>
      </c>
      <c r="L338" t="s">
        <v>3098</v>
      </c>
      <c r="M338" t="s">
        <v>183</v>
      </c>
      <c r="N338">
        <v>1</v>
      </c>
      <c r="O338">
        <v>2</v>
      </c>
      <c r="P338">
        <v>4</v>
      </c>
      <c r="Q338">
        <v>2</v>
      </c>
      <c r="R338">
        <v>1</v>
      </c>
      <c r="S338">
        <v>2</v>
      </c>
      <c r="T338">
        <v>3</v>
      </c>
    </row>
    <row r="339" spans="1:20" hidden="1" x14ac:dyDescent="0.3">
      <c r="A339">
        <v>337</v>
      </c>
      <c r="B339" t="s">
        <v>23</v>
      </c>
      <c r="C339" t="s">
        <v>2649</v>
      </c>
      <c r="D339" t="s">
        <v>3070</v>
      </c>
      <c r="E339" t="s">
        <v>3071</v>
      </c>
      <c r="F339" t="s">
        <v>186</v>
      </c>
      <c r="G339" t="s">
        <v>3072</v>
      </c>
      <c r="H339">
        <v>4</v>
      </c>
      <c r="I339" t="s">
        <v>3073</v>
      </c>
      <c r="J339" t="s">
        <v>3074</v>
      </c>
      <c r="K339" t="s">
        <v>3073</v>
      </c>
      <c r="L339" t="s">
        <v>3075</v>
      </c>
      <c r="M339" t="s">
        <v>183</v>
      </c>
      <c r="N339">
        <v>2</v>
      </c>
      <c r="O339">
        <v>4</v>
      </c>
      <c r="P339">
        <v>3</v>
      </c>
      <c r="Q339">
        <v>2</v>
      </c>
      <c r="R339">
        <v>2</v>
      </c>
      <c r="S339">
        <v>1</v>
      </c>
      <c r="T339">
        <v>4</v>
      </c>
    </row>
    <row r="340" spans="1:20" hidden="1" x14ac:dyDescent="0.3">
      <c r="A340">
        <v>338</v>
      </c>
      <c r="B340" t="s">
        <v>23</v>
      </c>
      <c r="C340" t="s">
        <v>2649</v>
      </c>
      <c r="D340" t="s">
        <v>3284</v>
      </c>
      <c r="E340" t="s">
        <v>3285</v>
      </c>
      <c r="F340" t="s">
        <v>186</v>
      </c>
      <c r="G340" t="s">
        <v>3286</v>
      </c>
      <c r="H340">
        <v>4</v>
      </c>
      <c r="I340" t="s">
        <v>3287</v>
      </c>
      <c r="J340" t="s">
        <v>3288</v>
      </c>
      <c r="K340" t="s">
        <v>3287</v>
      </c>
      <c r="L340" t="s">
        <v>3289</v>
      </c>
      <c r="M340" t="s">
        <v>183</v>
      </c>
      <c r="N340">
        <v>4</v>
      </c>
      <c r="O340">
        <v>3</v>
      </c>
      <c r="P340">
        <v>3</v>
      </c>
      <c r="Q340">
        <v>2</v>
      </c>
      <c r="R340">
        <v>3</v>
      </c>
      <c r="S340">
        <v>2</v>
      </c>
      <c r="T340">
        <v>2</v>
      </c>
    </row>
    <row r="341" spans="1:20" hidden="1" x14ac:dyDescent="0.3">
      <c r="A341">
        <v>339</v>
      </c>
      <c r="B341" t="s">
        <v>23</v>
      </c>
      <c r="C341" t="s">
        <v>2649</v>
      </c>
      <c r="D341" t="s">
        <v>3381</v>
      </c>
      <c r="E341" t="s">
        <v>3382</v>
      </c>
      <c r="F341" t="s">
        <v>186</v>
      </c>
      <c r="G341" t="s">
        <v>126</v>
      </c>
      <c r="H341">
        <v>5</v>
      </c>
      <c r="I341" t="s">
        <v>3383</v>
      </c>
      <c r="J341" t="s">
        <v>3384</v>
      </c>
      <c r="K341" t="s">
        <v>3383</v>
      </c>
      <c r="L341" t="s">
        <v>3385</v>
      </c>
      <c r="M341" t="s">
        <v>183</v>
      </c>
      <c r="N341">
        <v>3</v>
      </c>
      <c r="O341">
        <v>3</v>
      </c>
      <c r="P341">
        <v>5</v>
      </c>
      <c r="Q341">
        <v>2</v>
      </c>
      <c r="R341">
        <v>2</v>
      </c>
      <c r="S341">
        <v>2</v>
      </c>
      <c r="T341">
        <v>2</v>
      </c>
    </row>
    <row r="342" spans="1:20" x14ac:dyDescent="0.3">
      <c r="A342">
        <v>340</v>
      </c>
      <c r="B342" t="s">
        <v>20</v>
      </c>
      <c r="C342" t="s">
        <v>2649</v>
      </c>
      <c r="D342" t="s">
        <v>3493</v>
      </c>
      <c r="E342" t="s">
        <v>3494</v>
      </c>
      <c r="F342" t="s">
        <v>186</v>
      </c>
      <c r="G342" t="s">
        <v>118</v>
      </c>
      <c r="H342">
        <v>6</v>
      </c>
      <c r="I342" t="s">
        <v>3495</v>
      </c>
      <c r="J342" t="s">
        <v>3496</v>
      </c>
      <c r="K342" t="s">
        <v>3495</v>
      </c>
      <c r="L342" t="s">
        <v>3497</v>
      </c>
      <c r="M342" t="s">
        <v>183</v>
      </c>
      <c r="N342">
        <v>5</v>
      </c>
      <c r="O342">
        <v>5</v>
      </c>
      <c r="P342">
        <v>3</v>
      </c>
      <c r="Q342">
        <v>4</v>
      </c>
      <c r="R342">
        <v>5</v>
      </c>
      <c r="S342">
        <v>2</v>
      </c>
      <c r="T342">
        <v>5</v>
      </c>
    </row>
    <row r="343" spans="1:20" hidden="1" x14ac:dyDescent="0.3">
      <c r="A343">
        <v>341</v>
      </c>
      <c r="B343" t="s">
        <v>20</v>
      </c>
      <c r="C343" t="s">
        <v>3706</v>
      </c>
      <c r="D343" t="s">
        <v>1215</v>
      </c>
      <c r="E343" t="s">
        <v>1216</v>
      </c>
      <c r="F343" t="s">
        <v>186</v>
      </c>
      <c r="G343" t="s">
        <v>3</v>
      </c>
      <c r="H343">
        <v>4</v>
      </c>
      <c r="I343" t="s">
        <v>1217</v>
      </c>
      <c r="J343" t="s">
        <v>899</v>
      </c>
      <c r="K343" t="s">
        <v>1217</v>
      </c>
      <c r="L343" t="s">
        <v>1218</v>
      </c>
      <c r="M343" t="s">
        <v>183</v>
      </c>
      <c r="N343">
        <v>2</v>
      </c>
      <c r="O343">
        <v>2</v>
      </c>
      <c r="P343">
        <v>3</v>
      </c>
      <c r="Q343">
        <v>2</v>
      </c>
      <c r="R343">
        <v>2</v>
      </c>
      <c r="S343">
        <v>2</v>
      </c>
      <c r="T343">
        <v>2</v>
      </c>
    </row>
    <row r="344" spans="1:20" hidden="1" x14ac:dyDescent="0.3">
      <c r="A344">
        <v>342</v>
      </c>
      <c r="B344" t="s">
        <v>20</v>
      </c>
      <c r="C344" t="s">
        <v>3706</v>
      </c>
      <c r="D344" t="s">
        <v>802</v>
      </c>
      <c r="E344" t="s">
        <v>803</v>
      </c>
      <c r="F344" t="s">
        <v>186</v>
      </c>
      <c r="G344" t="s">
        <v>804</v>
      </c>
      <c r="H344">
        <v>4</v>
      </c>
      <c r="I344" t="s">
        <v>805</v>
      </c>
      <c r="J344" t="s">
        <v>806</v>
      </c>
      <c r="K344" t="s">
        <v>805</v>
      </c>
      <c r="L344" t="s">
        <v>4221</v>
      </c>
      <c r="M344" t="s">
        <v>183</v>
      </c>
      <c r="N344">
        <v>2</v>
      </c>
      <c r="O344">
        <v>3</v>
      </c>
      <c r="P344">
        <v>3</v>
      </c>
      <c r="Q344">
        <v>3</v>
      </c>
      <c r="R344">
        <v>2</v>
      </c>
      <c r="S344">
        <v>2</v>
      </c>
      <c r="T344">
        <v>3</v>
      </c>
    </row>
    <row r="345" spans="1:20" hidden="1" x14ac:dyDescent="0.3">
      <c r="A345">
        <v>343</v>
      </c>
      <c r="B345" t="s">
        <v>20</v>
      </c>
      <c r="C345" t="s">
        <v>176</v>
      </c>
      <c r="D345" t="s">
        <v>1232</v>
      </c>
      <c r="E345" t="s">
        <v>4222</v>
      </c>
      <c r="F345" t="s">
        <v>179</v>
      </c>
      <c r="G345" t="s">
        <v>91</v>
      </c>
      <c r="H345">
        <v>4</v>
      </c>
      <c r="I345" t="s">
        <v>4223</v>
      </c>
      <c r="J345" t="s">
        <v>4224</v>
      </c>
      <c r="K345" t="s">
        <v>4223</v>
      </c>
      <c r="L345" t="s">
        <v>4225</v>
      </c>
      <c r="M345" t="s">
        <v>183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</row>
    <row r="346" spans="1:20" x14ac:dyDescent="0.3">
      <c r="A346">
        <v>344</v>
      </c>
      <c r="B346" t="s">
        <v>23</v>
      </c>
      <c r="C346" t="s">
        <v>176</v>
      </c>
      <c r="D346" t="s">
        <v>4226</v>
      </c>
      <c r="E346" t="s">
        <v>4227</v>
      </c>
      <c r="F346" t="s">
        <v>186</v>
      </c>
      <c r="G346" t="s">
        <v>91</v>
      </c>
      <c r="H346">
        <v>6</v>
      </c>
      <c r="I346" t="s">
        <v>4223</v>
      </c>
      <c r="J346" t="s">
        <v>4224</v>
      </c>
      <c r="K346" t="s">
        <v>4223</v>
      </c>
      <c r="L346" t="s">
        <v>4225</v>
      </c>
      <c r="M346" t="s">
        <v>183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</row>
    <row r="347" spans="1:20" hidden="1" x14ac:dyDescent="0.3">
      <c r="A347">
        <v>345</v>
      </c>
      <c r="B347" t="s">
        <v>20</v>
      </c>
      <c r="C347" t="s">
        <v>3706</v>
      </c>
      <c r="D347" t="s">
        <v>2392</v>
      </c>
      <c r="E347" t="s">
        <v>2393</v>
      </c>
      <c r="F347" t="s">
        <v>186</v>
      </c>
      <c r="G347" t="s">
        <v>91</v>
      </c>
      <c r="H347">
        <v>4</v>
      </c>
      <c r="I347" t="s">
        <v>2394</v>
      </c>
      <c r="J347" t="s">
        <v>2395</v>
      </c>
      <c r="K347" t="s">
        <v>2394</v>
      </c>
      <c r="L347" t="s">
        <v>2396</v>
      </c>
      <c r="M347" t="s">
        <v>183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</row>
    <row r="348" spans="1:20" hidden="1" x14ac:dyDescent="0.3">
      <c r="A348">
        <v>346</v>
      </c>
      <c r="B348" t="s">
        <v>20</v>
      </c>
      <c r="C348" t="s">
        <v>176</v>
      </c>
      <c r="D348" t="s">
        <v>4228</v>
      </c>
      <c r="E348" t="s">
        <v>4229</v>
      </c>
      <c r="F348" t="s">
        <v>186</v>
      </c>
      <c r="G348" t="s">
        <v>4230</v>
      </c>
      <c r="H348">
        <v>5</v>
      </c>
      <c r="I348" t="s">
        <v>4231</v>
      </c>
      <c r="J348" t="s">
        <v>4232</v>
      </c>
      <c r="K348" t="s">
        <v>4233</v>
      </c>
      <c r="L348" t="s">
        <v>4234</v>
      </c>
      <c r="M348" t="s">
        <v>183</v>
      </c>
      <c r="N348">
        <v>1</v>
      </c>
      <c r="O348">
        <v>1</v>
      </c>
      <c r="P348">
        <v>4</v>
      </c>
      <c r="Q348">
        <v>1</v>
      </c>
      <c r="R348">
        <v>1</v>
      </c>
      <c r="S348">
        <v>1</v>
      </c>
      <c r="T348">
        <v>1</v>
      </c>
    </row>
    <row r="349" spans="1:20" hidden="1" x14ac:dyDescent="0.3">
      <c r="A349">
        <v>347</v>
      </c>
      <c r="B349" t="s">
        <v>20</v>
      </c>
      <c r="C349" t="s">
        <v>3706</v>
      </c>
      <c r="D349" t="s">
        <v>886</v>
      </c>
      <c r="E349" t="s">
        <v>887</v>
      </c>
      <c r="F349" t="s">
        <v>186</v>
      </c>
      <c r="G349" t="s">
        <v>111</v>
      </c>
      <c r="H349">
        <v>4</v>
      </c>
      <c r="I349" t="s">
        <v>888</v>
      </c>
      <c r="J349" t="s">
        <v>889</v>
      </c>
      <c r="K349" t="s">
        <v>888</v>
      </c>
      <c r="L349" t="s">
        <v>890</v>
      </c>
      <c r="M349" t="s">
        <v>183</v>
      </c>
      <c r="N349">
        <v>4</v>
      </c>
      <c r="O349">
        <v>3</v>
      </c>
      <c r="P349">
        <v>3</v>
      </c>
      <c r="Q349">
        <v>3</v>
      </c>
      <c r="R349">
        <v>2</v>
      </c>
      <c r="S349">
        <v>2</v>
      </c>
      <c r="T349">
        <v>3</v>
      </c>
    </row>
    <row r="350" spans="1:20" hidden="1" x14ac:dyDescent="0.3">
      <c r="A350">
        <v>348</v>
      </c>
      <c r="B350" t="s">
        <v>23</v>
      </c>
      <c r="C350" t="s">
        <v>3706</v>
      </c>
      <c r="D350" t="s">
        <v>1906</v>
      </c>
      <c r="E350" t="s">
        <v>1907</v>
      </c>
      <c r="F350" t="s">
        <v>186</v>
      </c>
      <c r="G350" t="s">
        <v>125</v>
      </c>
      <c r="H350">
        <v>4</v>
      </c>
      <c r="I350" t="s">
        <v>1908</v>
      </c>
      <c r="J350" t="s">
        <v>1909</v>
      </c>
      <c r="K350" t="s">
        <v>1908</v>
      </c>
      <c r="L350" t="s">
        <v>1910</v>
      </c>
      <c r="M350" t="s">
        <v>183</v>
      </c>
      <c r="N350">
        <v>2</v>
      </c>
      <c r="O350">
        <v>4</v>
      </c>
      <c r="P350">
        <v>3</v>
      </c>
      <c r="Q350">
        <v>3</v>
      </c>
      <c r="R350">
        <v>3</v>
      </c>
      <c r="S350">
        <v>2</v>
      </c>
      <c r="T350">
        <v>3</v>
      </c>
    </row>
    <row r="351" spans="1:20" hidden="1" x14ac:dyDescent="0.3">
      <c r="A351">
        <v>349</v>
      </c>
      <c r="B351" t="s">
        <v>23</v>
      </c>
      <c r="C351" t="s">
        <v>176</v>
      </c>
      <c r="D351" t="s">
        <v>4235</v>
      </c>
      <c r="E351" t="s">
        <v>4236</v>
      </c>
      <c r="F351" t="s">
        <v>179</v>
      </c>
      <c r="G351" t="s">
        <v>108</v>
      </c>
      <c r="H351">
        <v>5</v>
      </c>
      <c r="I351" t="s">
        <v>4237</v>
      </c>
      <c r="J351" t="s">
        <v>4238</v>
      </c>
      <c r="K351" t="s">
        <v>4237</v>
      </c>
      <c r="L351" t="s">
        <v>4239</v>
      </c>
      <c r="M351" t="s">
        <v>183</v>
      </c>
      <c r="N351">
        <v>1</v>
      </c>
      <c r="O351">
        <v>1</v>
      </c>
      <c r="P351">
        <v>2</v>
      </c>
      <c r="Q351">
        <v>2</v>
      </c>
      <c r="R351">
        <v>2</v>
      </c>
      <c r="S351">
        <v>2</v>
      </c>
      <c r="T351">
        <v>2</v>
      </c>
    </row>
    <row r="352" spans="1:20" x14ac:dyDescent="0.3">
      <c r="A352">
        <v>350</v>
      </c>
      <c r="B352" t="s">
        <v>23</v>
      </c>
      <c r="C352" t="s">
        <v>3706</v>
      </c>
      <c r="D352" t="s">
        <v>2477</v>
      </c>
      <c r="E352" t="s">
        <v>2478</v>
      </c>
      <c r="F352" t="s">
        <v>179</v>
      </c>
      <c r="G352" t="s">
        <v>132</v>
      </c>
      <c r="H352">
        <v>6</v>
      </c>
      <c r="I352" t="s">
        <v>2479</v>
      </c>
      <c r="J352" t="s">
        <v>2480</v>
      </c>
      <c r="K352" t="s">
        <v>2479</v>
      </c>
      <c r="L352" t="s">
        <v>2481</v>
      </c>
      <c r="M352" t="s">
        <v>183</v>
      </c>
      <c r="N352">
        <v>2</v>
      </c>
      <c r="O352">
        <v>3</v>
      </c>
      <c r="P352">
        <v>3</v>
      </c>
      <c r="Q352">
        <v>2</v>
      </c>
      <c r="R352">
        <v>2</v>
      </c>
      <c r="S352">
        <v>2</v>
      </c>
      <c r="T352">
        <v>2</v>
      </c>
    </row>
    <row r="353" spans="1:20" hidden="1" x14ac:dyDescent="0.3">
      <c r="A353">
        <v>351</v>
      </c>
      <c r="B353" t="s">
        <v>23</v>
      </c>
      <c r="C353" t="s">
        <v>2649</v>
      </c>
      <c r="D353" t="s">
        <v>3212</v>
      </c>
      <c r="E353" t="s">
        <v>3213</v>
      </c>
      <c r="F353" t="s">
        <v>186</v>
      </c>
      <c r="G353" t="s">
        <v>111</v>
      </c>
      <c r="H353">
        <v>5</v>
      </c>
      <c r="I353" t="s">
        <v>3214</v>
      </c>
      <c r="J353" t="s">
        <v>3215</v>
      </c>
      <c r="K353" t="s">
        <v>3214</v>
      </c>
      <c r="L353" t="s">
        <v>3216</v>
      </c>
      <c r="M353" t="s">
        <v>183</v>
      </c>
      <c r="N353">
        <v>1</v>
      </c>
      <c r="O353">
        <v>4</v>
      </c>
      <c r="P353">
        <v>3</v>
      </c>
      <c r="Q353">
        <v>1</v>
      </c>
      <c r="R353">
        <v>1</v>
      </c>
      <c r="S353">
        <v>1</v>
      </c>
      <c r="T353">
        <v>4</v>
      </c>
    </row>
    <row r="354" spans="1:20" hidden="1" x14ac:dyDescent="0.3">
      <c r="A354">
        <v>352</v>
      </c>
      <c r="B354" t="s">
        <v>20</v>
      </c>
      <c r="C354" t="s">
        <v>3706</v>
      </c>
      <c r="D354" t="s">
        <v>2020</v>
      </c>
      <c r="E354" t="s">
        <v>2021</v>
      </c>
      <c r="F354" t="s">
        <v>179</v>
      </c>
      <c r="G354" t="s">
        <v>60</v>
      </c>
      <c r="H354">
        <v>4</v>
      </c>
      <c r="I354" t="s">
        <v>2022</v>
      </c>
      <c r="J354" t="s">
        <v>963</v>
      </c>
      <c r="K354" t="s">
        <v>2023</v>
      </c>
      <c r="L354" t="s">
        <v>2024</v>
      </c>
      <c r="M354" t="s">
        <v>183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</row>
    <row r="355" spans="1:20" hidden="1" x14ac:dyDescent="0.3">
      <c r="A355">
        <v>353</v>
      </c>
      <c r="B355" t="s">
        <v>23</v>
      </c>
      <c r="C355" t="s">
        <v>176</v>
      </c>
      <c r="D355" t="s">
        <v>4240</v>
      </c>
      <c r="E355" t="s">
        <v>4241</v>
      </c>
      <c r="F355" t="s">
        <v>186</v>
      </c>
      <c r="G355" t="s">
        <v>122</v>
      </c>
      <c r="H355">
        <v>4</v>
      </c>
      <c r="I355" t="s">
        <v>4242</v>
      </c>
      <c r="J355" t="s">
        <v>4243</v>
      </c>
      <c r="K355" t="s">
        <v>4242</v>
      </c>
      <c r="L355" t="s">
        <v>4244</v>
      </c>
      <c r="M355" t="s">
        <v>183</v>
      </c>
      <c r="N355">
        <v>1</v>
      </c>
      <c r="O355">
        <v>1</v>
      </c>
      <c r="P355">
        <v>4</v>
      </c>
      <c r="Q355">
        <v>1</v>
      </c>
      <c r="R355">
        <v>1</v>
      </c>
      <c r="S355">
        <v>1</v>
      </c>
      <c r="T355">
        <v>1</v>
      </c>
    </row>
    <row r="356" spans="1:20" x14ac:dyDescent="0.3">
      <c r="A356">
        <v>354</v>
      </c>
      <c r="B356" t="s">
        <v>20</v>
      </c>
      <c r="C356" t="s">
        <v>176</v>
      </c>
      <c r="D356" t="s">
        <v>4245</v>
      </c>
      <c r="E356" t="s">
        <v>4246</v>
      </c>
      <c r="F356" t="s">
        <v>186</v>
      </c>
      <c r="G356" t="s">
        <v>132</v>
      </c>
      <c r="H356">
        <v>6</v>
      </c>
      <c r="I356" t="s">
        <v>4247</v>
      </c>
      <c r="J356" t="s">
        <v>4248</v>
      </c>
      <c r="K356" t="s">
        <v>4247</v>
      </c>
      <c r="L356" t="s">
        <v>4249</v>
      </c>
      <c r="M356" t="s">
        <v>183</v>
      </c>
      <c r="N356">
        <v>3</v>
      </c>
      <c r="O356">
        <v>3</v>
      </c>
      <c r="P356">
        <v>3</v>
      </c>
      <c r="Q356">
        <v>3</v>
      </c>
      <c r="R356">
        <v>2</v>
      </c>
      <c r="S356">
        <v>2</v>
      </c>
      <c r="T356">
        <v>2</v>
      </c>
    </row>
    <row r="357" spans="1:20" hidden="1" x14ac:dyDescent="0.3">
      <c r="A357">
        <v>355</v>
      </c>
      <c r="B357" t="s">
        <v>23</v>
      </c>
      <c r="C357" t="s">
        <v>176</v>
      </c>
      <c r="D357" t="s">
        <v>3936</v>
      </c>
      <c r="E357" t="s">
        <v>4250</v>
      </c>
      <c r="F357" t="s">
        <v>179</v>
      </c>
      <c r="G357" t="s">
        <v>93</v>
      </c>
      <c r="H357">
        <v>5</v>
      </c>
      <c r="I357" t="s">
        <v>4251</v>
      </c>
      <c r="J357" t="s">
        <v>4252</v>
      </c>
      <c r="K357" t="s">
        <v>4251</v>
      </c>
      <c r="L357" t="s">
        <v>4253</v>
      </c>
      <c r="M357" t="s">
        <v>183</v>
      </c>
      <c r="N357">
        <v>2</v>
      </c>
      <c r="O357">
        <v>4</v>
      </c>
      <c r="P357">
        <v>4</v>
      </c>
      <c r="Q357">
        <v>3</v>
      </c>
      <c r="R357">
        <v>2</v>
      </c>
      <c r="S357">
        <v>3</v>
      </c>
      <c r="T357">
        <v>4</v>
      </c>
    </row>
    <row r="358" spans="1:20" hidden="1" x14ac:dyDescent="0.3">
      <c r="A358">
        <v>356</v>
      </c>
      <c r="B358" t="s">
        <v>20</v>
      </c>
      <c r="C358" t="s">
        <v>2649</v>
      </c>
      <c r="D358" t="s">
        <v>942</v>
      </c>
      <c r="E358" t="s">
        <v>3577</v>
      </c>
      <c r="F358" t="s">
        <v>179</v>
      </c>
      <c r="G358" t="s">
        <v>123</v>
      </c>
      <c r="H358">
        <v>4</v>
      </c>
      <c r="I358" t="s">
        <v>3578</v>
      </c>
      <c r="J358" t="s">
        <v>3579</v>
      </c>
      <c r="K358" t="s">
        <v>3578</v>
      </c>
      <c r="L358" t="s">
        <v>4254</v>
      </c>
      <c r="M358" t="s">
        <v>183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">
      <c r="A359">
        <v>357</v>
      </c>
      <c r="B359" t="s">
        <v>23</v>
      </c>
      <c r="C359" t="s">
        <v>2649</v>
      </c>
      <c r="D359" t="s">
        <v>3661</v>
      </c>
      <c r="E359" t="s">
        <v>3662</v>
      </c>
      <c r="F359" t="s">
        <v>186</v>
      </c>
      <c r="G359" t="s">
        <v>213</v>
      </c>
      <c r="H359">
        <v>6</v>
      </c>
      <c r="I359" t="s">
        <v>3663</v>
      </c>
      <c r="J359" t="s">
        <v>3405</v>
      </c>
      <c r="K359" t="s">
        <v>3664</v>
      </c>
      <c r="L359" t="s">
        <v>3665</v>
      </c>
      <c r="M359" t="s">
        <v>183</v>
      </c>
      <c r="N359">
        <v>2</v>
      </c>
      <c r="O359">
        <v>4</v>
      </c>
      <c r="P359">
        <v>2</v>
      </c>
      <c r="Q359">
        <v>2</v>
      </c>
      <c r="R359">
        <v>2</v>
      </c>
      <c r="S359">
        <v>2</v>
      </c>
      <c r="T359">
        <v>3</v>
      </c>
    </row>
    <row r="360" spans="1:20" hidden="1" x14ac:dyDescent="0.3">
      <c r="A360">
        <v>358</v>
      </c>
      <c r="B360" t="s">
        <v>23</v>
      </c>
      <c r="C360" t="s">
        <v>3706</v>
      </c>
      <c r="D360" t="s">
        <v>1341</v>
      </c>
      <c r="E360" t="s">
        <v>1342</v>
      </c>
      <c r="F360" t="s">
        <v>186</v>
      </c>
      <c r="G360" t="s">
        <v>129</v>
      </c>
      <c r="H360">
        <v>5</v>
      </c>
      <c r="I360" t="s">
        <v>1343</v>
      </c>
      <c r="J360" t="s">
        <v>1344</v>
      </c>
      <c r="K360" t="s">
        <v>1343</v>
      </c>
      <c r="L360" t="s">
        <v>1345</v>
      </c>
      <c r="M360" t="s">
        <v>183</v>
      </c>
      <c r="N360">
        <v>2</v>
      </c>
      <c r="O360">
        <v>4</v>
      </c>
      <c r="P360">
        <v>3</v>
      </c>
      <c r="Q360">
        <v>2</v>
      </c>
      <c r="R360">
        <v>2</v>
      </c>
      <c r="S360">
        <v>2</v>
      </c>
      <c r="T360">
        <v>2</v>
      </c>
    </row>
    <row r="361" spans="1:20" hidden="1" x14ac:dyDescent="0.3">
      <c r="A361">
        <v>359</v>
      </c>
      <c r="B361" t="s">
        <v>20</v>
      </c>
      <c r="C361" t="s">
        <v>3706</v>
      </c>
      <c r="D361" t="s">
        <v>720</v>
      </c>
      <c r="E361" t="s">
        <v>721</v>
      </c>
      <c r="F361" t="s">
        <v>186</v>
      </c>
      <c r="G361" t="s">
        <v>118</v>
      </c>
      <c r="H361">
        <v>4</v>
      </c>
      <c r="I361" t="s">
        <v>722</v>
      </c>
      <c r="J361" t="s">
        <v>723</v>
      </c>
      <c r="K361" t="s">
        <v>722</v>
      </c>
      <c r="L361" t="s">
        <v>724</v>
      </c>
      <c r="M361" t="s">
        <v>183</v>
      </c>
      <c r="N361">
        <v>1</v>
      </c>
      <c r="O361">
        <v>1</v>
      </c>
      <c r="P361">
        <v>4</v>
      </c>
      <c r="Q361">
        <v>1</v>
      </c>
      <c r="R361">
        <v>1</v>
      </c>
      <c r="S361">
        <v>1</v>
      </c>
      <c r="T361">
        <v>1</v>
      </c>
    </row>
    <row r="362" spans="1:20" hidden="1" x14ac:dyDescent="0.3">
      <c r="A362">
        <v>360</v>
      </c>
      <c r="B362" t="s">
        <v>23</v>
      </c>
      <c r="C362" t="s">
        <v>2649</v>
      </c>
      <c r="D362" t="s">
        <v>3595</v>
      </c>
      <c r="E362" t="s">
        <v>3596</v>
      </c>
      <c r="F362" t="s">
        <v>186</v>
      </c>
      <c r="G362" t="s">
        <v>126</v>
      </c>
      <c r="H362">
        <v>4</v>
      </c>
      <c r="I362" t="s">
        <v>3597</v>
      </c>
      <c r="J362" t="s">
        <v>3598</v>
      </c>
      <c r="K362" t="s">
        <v>3597</v>
      </c>
      <c r="L362" t="s">
        <v>3599</v>
      </c>
      <c r="M362" t="s">
        <v>183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2</v>
      </c>
      <c r="T362">
        <v>3</v>
      </c>
    </row>
    <row r="363" spans="1:20" hidden="1" x14ac:dyDescent="0.3">
      <c r="A363">
        <v>361</v>
      </c>
      <c r="B363" t="s">
        <v>20</v>
      </c>
      <c r="C363" t="s">
        <v>3706</v>
      </c>
      <c r="D363" t="s">
        <v>2434</v>
      </c>
      <c r="E363" t="s">
        <v>2435</v>
      </c>
      <c r="F363" t="s">
        <v>186</v>
      </c>
      <c r="G363" t="s">
        <v>73</v>
      </c>
      <c r="H363">
        <v>4</v>
      </c>
      <c r="I363" t="s">
        <v>2436</v>
      </c>
      <c r="J363" t="s">
        <v>2437</v>
      </c>
      <c r="K363" t="s">
        <v>2438</v>
      </c>
      <c r="L363" t="s">
        <v>2439</v>
      </c>
      <c r="M363" t="s">
        <v>183</v>
      </c>
      <c r="N363">
        <v>3</v>
      </c>
      <c r="O363">
        <v>4</v>
      </c>
      <c r="P363">
        <v>4</v>
      </c>
      <c r="Q363">
        <v>3</v>
      </c>
      <c r="R363">
        <v>3</v>
      </c>
      <c r="S363">
        <v>2</v>
      </c>
      <c r="T363">
        <v>4</v>
      </c>
    </row>
    <row r="364" spans="1:20" hidden="1" x14ac:dyDescent="0.3">
      <c r="A364">
        <v>362</v>
      </c>
      <c r="B364" t="s">
        <v>23</v>
      </c>
      <c r="C364" t="s">
        <v>3706</v>
      </c>
      <c r="D364" t="s">
        <v>865</v>
      </c>
      <c r="E364" t="s">
        <v>866</v>
      </c>
      <c r="F364" t="s">
        <v>179</v>
      </c>
      <c r="G364" t="s">
        <v>867</v>
      </c>
      <c r="H364">
        <v>4</v>
      </c>
      <c r="I364" t="s">
        <v>868</v>
      </c>
      <c r="J364" t="s">
        <v>869</v>
      </c>
      <c r="K364" t="s">
        <v>868</v>
      </c>
      <c r="L364" t="s">
        <v>870</v>
      </c>
      <c r="M364" t="s">
        <v>183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2</v>
      </c>
      <c r="T364">
        <v>2</v>
      </c>
    </row>
    <row r="365" spans="1:20" hidden="1" x14ac:dyDescent="0.3">
      <c r="A365">
        <v>363</v>
      </c>
      <c r="B365" t="s">
        <v>23</v>
      </c>
      <c r="C365" t="s">
        <v>3706</v>
      </c>
      <c r="D365" t="s">
        <v>2472</v>
      </c>
      <c r="E365" t="s">
        <v>2473</v>
      </c>
      <c r="F365" t="s">
        <v>179</v>
      </c>
      <c r="G365" t="s">
        <v>124</v>
      </c>
      <c r="H365">
        <v>5</v>
      </c>
      <c r="I365" t="s">
        <v>2474</v>
      </c>
      <c r="J365" t="s">
        <v>2475</v>
      </c>
      <c r="K365" t="s">
        <v>2474</v>
      </c>
      <c r="L365" t="s">
        <v>2476</v>
      </c>
      <c r="M365" t="s">
        <v>183</v>
      </c>
      <c r="N365">
        <v>4</v>
      </c>
      <c r="O365">
        <v>4</v>
      </c>
      <c r="P365">
        <v>4</v>
      </c>
      <c r="Q365">
        <v>3</v>
      </c>
      <c r="R365">
        <v>4</v>
      </c>
      <c r="S365">
        <v>4</v>
      </c>
      <c r="T365">
        <v>4</v>
      </c>
    </row>
    <row r="366" spans="1:20" hidden="1" x14ac:dyDescent="0.3">
      <c r="A366">
        <v>364</v>
      </c>
      <c r="B366" t="s">
        <v>23</v>
      </c>
      <c r="C366" t="s">
        <v>176</v>
      </c>
      <c r="D366" t="s">
        <v>4255</v>
      </c>
      <c r="E366" t="s">
        <v>4256</v>
      </c>
      <c r="F366" t="s">
        <v>186</v>
      </c>
      <c r="G366" t="s">
        <v>95</v>
      </c>
      <c r="H366">
        <v>4</v>
      </c>
      <c r="I366" t="s">
        <v>4257</v>
      </c>
      <c r="J366" t="s">
        <v>4258</v>
      </c>
      <c r="K366" t="s">
        <v>4257</v>
      </c>
      <c r="L366" t="s">
        <v>4259</v>
      </c>
      <c r="M366" t="s">
        <v>183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hidden="1" x14ac:dyDescent="0.3">
      <c r="A367">
        <v>365</v>
      </c>
      <c r="B367" t="s">
        <v>23</v>
      </c>
      <c r="C367" t="s">
        <v>3706</v>
      </c>
      <c r="D367" t="s">
        <v>1976</v>
      </c>
      <c r="E367" t="s">
        <v>1977</v>
      </c>
      <c r="F367" t="s">
        <v>186</v>
      </c>
      <c r="G367" t="s">
        <v>18</v>
      </c>
      <c r="H367">
        <v>4</v>
      </c>
      <c r="I367" t="s">
        <v>1978</v>
      </c>
      <c r="J367" t="s">
        <v>1979</v>
      </c>
      <c r="K367" t="s">
        <v>1978</v>
      </c>
      <c r="L367" t="s">
        <v>1980</v>
      </c>
      <c r="M367" t="s">
        <v>183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</row>
    <row r="368" spans="1:20" hidden="1" x14ac:dyDescent="0.3">
      <c r="A368">
        <v>366</v>
      </c>
      <c r="B368" t="s">
        <v>23</v>
      </c>
      <c r="C368" t="s">
        <v>2649</v>
      </c>
      <c r="D368" t="s">
        <v>3559</v>
      </c>
      <c r="E368" t="s">
        <v>3560</v>
      </c>
      <c r="F368" t="s">
        <v>179</v>
      </c>
      <c r="G368" t="s">
        <v>111</v>
      </c>
      <c r="H368">
        <v>4</v>
      </c>
      <c r="I368" t="s">
        <v>3561</v>
      </c>
      <c r="J368" t="s">
        <v>1447</v>
      </c>
      <c r="K368" t="s">
        <v>3561</v>
      </c>
      <c r="L368" t="s">
        <v>3562</v>
      </c>
      <c r="M368" t="s">
        <v>183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</row>
    <row r="369" spans="1:20" hidden="1" x14ac:dyDescent="0.3">
      <c r="A369">
        <v>367</v>
      </c>
      <c r="B369" t="s">
        <v>20</v>
      </c>
      <c r="C369" t="s">
        <v>176</v>
      </c>
      <c r="D369" t="s">
        <v>4260</v>
      </c>
      <c r="E369" t="s">
        <v>4261</v>
      </c>
      <c r="F369" t="s">
        <v>186</v>
      </c>
      <c r="G369" t="s">
        <v>125</v>
      </c>
      <c r="H369">
        <v>5</v>
      </c>
      <c r="I369" t="s">
        <v>4262</v>
      </c>
      <c r="J369" t="s">
        <v>4263</v>
      </c>
      <c r="K369" t="s">
        <v>4262</v>
      </c>
      <c r="L369" t="s">
        <v>4264</v>
      </c>
      <c r="M369" t="s">
        <v>183</v>
      </c>
      <c r="N369">
        <v>1</v>
      </c>
      <c r="O369">
        <v>3</v>
      </c>
      <c r="P369">
        <v>2</v>
      </c>
      <c r="Q369">
        <v>3</v>
      </c>
      <c r="R369">
        <v>2</v>
      </c>
      <c r="S369">
        <v>2</v>
      </c>
      <c r="T369">
        <v>2</v>
      </c>
    </row>
    <row r="370" spans="1:20" x14ac:dyDescent="0.3"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</sheetData>
  <autoFilter ref="A2:T369" xr:uid="{00000000-0001-0000-0500-000000000000}">
    <filterColumn colId="7">
      <filters>
        <filter val="6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202411 신청현황</vt:lpstr>
      <vt:lpstr>202409 신청현황</vt:lpstr>
      <vt:lpstr>학교별정리</vt:lpstr>
      <vt:lpstr>pohang0</vt:lpstr>
      <vt:lpstr>pohang1</vt:lpstr>
      <vt:lpstr>pohang2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2024-11-27T07:36:15Z</dcterms:modified>
</cp:coreProperties>
</file>