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rixRaw" sheetId="1" r:id="rId3"/>
    <sheet state="visible" name="FillerRaw" sheetId="2" r:id="rId4"/>
    <sheet state="visible" name="Filler" sheetId="3" r:id="rId5"/>
  </sheets>
  <definedNames>
    <definedName hidden="1" localSheetId="1" name="_xlnm._FilterDatabase">FillerRaw!$A$1:$C$157</definedName>
  </definedNames>
  <calcPr/>
</workbook>
</file>

<file path=xl/sharedStrings.xml><?xml version="1.0" encoding="utf-8"?>
<sst xmlns="http://schemas.openxmlformats.org/spreadsheetml/2006/main" count="2892" uniqueCount="2528">
  <si>
    <t>SMILES</t>
  </si>
  <si>
    <t>uSMILES</t>
  </si>
  <si>
    <t>std_name</t>
  </si>
  <si>
    <t>density(g/cm3)</t>
  </si>
  <si>
    <t>density_std_err(g/cm3)</t>
  </si>
  <si>
    <t>abbreviations</t>
  </si>
  <si>
    <t>synonyms</t>
  </si>
  <si>
    <t>tradenames</t>
  </si>
  <si>
    <t>NC(=O)OC(=C1)SC(=C1)</t>
  </si>
  <si>
    <t>NC(=O)OC1=CC=CS1</t>
  </si>
  <si>
    <t>Polyurethane</t>
  </si>
  <si>
    <t>*OCCOC(=O)Nc2ccc(Cc1ccc(NC(*)=O)cc1)cc2</t>
  </si>
  <si>
    <t>O(CCOC(=O)NC1=CC=C(CC2=CC=C(NC(=O)[*])C=C2)C=C1)[*]</t>
  </si>
  <si>
    <t>PU;PUR</t>
  </si>
  <si>
    <t>Poly[(diethylene glycol)-alt-(1,6-hexamethylene diisocyanate)];Poly[(tetraethylene glycol)-alt-(1,6-hexamethylene diisocyanate)];Poly[(1,4-butanediol)-alt-(4,4'-diphenylmethane diisocyanate)];Poly[(ethylene glycol)-alt-(4,4'-diphenylmethane diisocyanate)];Poly[(polytetrahydrofuran 1000)-alt-(4,4'-diphenylmethane diisocyanate)]</t>
  </si>
  <si>
    <t>NC(=O)OC(=S)</t>
  </si>
  <si>
    <t>NC(=O)OC=S</t>
  </si>
  <si>
    <t>NC(=O)NC1=CC=C(S1)</t>
  </si>
  <si>
    <t>NC(=O)NC1=CC=CS1</t>
  </si>
  <si>
    <t>Polyurea</t>
  </si>
  <si>
    <t>NC(=O)</t>
  </si>
  <si>
    <t>NC=O</t>
  </si>
  <si>
    <t>NC(=O)NC(=S)</t>
  </si>
  <si>
    <t>NC(=O)NC=S</t>
  </si>
  <si>
    <t>NC(=O)NO</t>
  </si>
  <si>
    <t>CNC(=S)N</t>
  </si>
  <si>
    <t>CNC(N)=S</t>
  </si>
  <si>
    <t>Polythiourea</t>
  </si>
  <si>
    <t>NC(=S)NC(=S)</t>
  </si>
  <si>
    <t>NC(=S)NC=S</t>
  </si>
  <si>
    <t>NC(=S)NO</t>
  </si>
  <si>
    <t>C(S1)=CC=C1C(S2)=CC=C2</t>
  </si>
  <si>
    <t>S1C=CC=C1C2=CC=CS2</t>
  </si>
  <si>
    <t>Polythiophene</t>
  </si>
  <si>
    <t>C(S1)=CC=C1</t>
  </si>
  <si>
    <t>S1C=CC=C1</t>
  </si>
  <si>
    <t>*CC(*)c1ccccc1</t>
  </si>
  <si>
    <t>C(C(C1=CC=CC=C1)[*])[*]</t>
  </si>
  <si>
    <t>Polystyrene</t>
  </si>
  <si>
    <t xml:space="preserve">PS
</t>
  </si>
  <si>
    <t>polyphenylethene;poly-1-phenylethylene;polyvinylbenzene;poly(1-phenylethene)</t>
  </si>
  <si>
    <t xml:space="preserve">Pelaspan;Afcolene;Aim;Amoco;Bextrene;Carinex;Distrene;Dylene;Edistir;Erinoid;Fina;Fostarene;Gedex;Hostyren;Huntsman PS;Lacqrene;Ladene;Lorkalene;Luron;Lustran;Lustrex;Neste PS;Polystyrol;Restirolo;Sicostyrol;Sternite;Stiroplasto;Stymer;Styrodur;Styron;Styvarene;Vestyron;Polystyrol;Polyzote;Pyrochek 68
</t>
  </si>
  <si>
    <t>C([*])C([*])(CCC)</t>
  </si>
  <si>
    <t>C(C(CCC)[*])[*]</t>
  </si>
  <si>
    <t>Polypentene</t>
  </si>
  <si>
    <t>C([*])C([*])(CCCCCCC)</t>
  </si>
  <si>
    <t>C(C(CCCCCCC)[*])[*]</t>
  </si>
  <si>
    <t>Polynonene</t>
  </si>
  <si>
    <t>C([*])(C)C(=O)O([*])</t>
  </si>
  <si>
    <t>CC(C(O[*])=O)[*]</t>
  </si>
  <si>
    <t>Polylactic acid</t>
  </si>
  <si>
    <t>PLA</t>
  </si>
  <si>
    <t>polylactate; polylactide</t>
  </si>
  <si>
    <t>Nature Works 4031D; Nature Works</t>
  </si>
  <si>
    <t>CC(S1)=CC=C1C(=O)C(S2)=CC=C2</t>
  </si>
  <si>
    <t>CC1=CC=C(S1)C(=O)C2=CC=CS2</t>
  </si>
  <si>
    <t>Polyketone</t>
  </si>
  <si>
    <t>CC(S1)=CC=C1C(=O)C(=S)</t>
  </si>
  <si>
    <t>CC1=CC=C(S1)C(=O)C=S</t>
  </si>
  <si>
    <t>CC(C=C1)=CC=C1C(=O)C(S2)=CC=C2</t>
  </si>
  <si>
    <t>CC1=CC=C(C=C1)C(=O)C2=CC=CS2</t>
  </si>
  <si>
    <t>CC(C=C1)=CC=C1C(=O)C(C=C2)=CC=C2</t>
  </si>
  <si>
    <t>CC1=CC=C(C=C1)C(=O)C2=CC=CC=C2</t>
  </si>
  <si>
    <t>CC(C=C1)=CC=C1C(=O)C(=S)</t>
  </si>
  <si>
    <t>CC1=CC=C(C=C1)C(=O)C=S</t>
  </si>
  <si>
    <t>CCCC(=O)</t>
  </si>
  <si>
    <t>CCCC=O</t>
  </si>
  <si>
    <t>CCC(=O)C1=CC=C(S1)</t>
  </si>
  <si>
    <t>CCC(=O)C1=CC=CS1</t>
  </si>
  <si>
    <t>CCC(=O)C(C=C1)=CC=C1</t>
  </si>
  <si>
    <t>CCC(=O)C1=CC=CC=C1</t>
  </si>
  <si>
    <t>CCC(=O)C(=S)</t>
  </si>
  <si>
    <t>CCC(=O)C=S</t>
  </si>
  <si>
    <t>CC(=O)C1=CC=C(S1)C2=CC=C(S2)</t>
  </si>
  <si>
    <t>CC(=O)C1=CC=C(S1)C2=CC=CS2</t>
  </si>
  <si>
    <t>CC(=O)C1=CC=C(S1)C(C=C2)=CC=C2</t>
  </si>
  <si>
    <t>CC(=O)C1=CC=C(S1)C2=CC=CC=C2</t>
  </si>
  <si>
    <t>CC(=O)C1=CC=C(S1)C(=O)</t>
  </si>
  <si>
    <t>CC(=O)C1=CC=C(S1)C=O</t>
  </si>
  <si>
    <t>CC(=O)C1=CC=C(S1)C(=S)</t>
  </si>
  <si>
    <t>CC(=O)C1=CC=C(S1)C=S</t>
  </si>
  <si>
    <t>CC(=O)C1=CC=C(S1)O</t>
  </si>
  <si>
    <t>CC(=O)C1=CC=C(O)S1</t>
  </si>
  <si>
    <t>CC(=O)C(C=C1)=CC=C1C2=CC=C(S2)</t>
  </si>
  <si>
    <t>CC(=O)C1=CC=C(C=C1)C2=CC=CS2</t>
  </si>
  <si>
    <t>CC(=O)C(C=C1)=CC=C1C(C=C2)=CC=C2</t>
  </si>
  <si>
    <t>CC(=O)C1=CC=C(C=C1)C2=CC=CC=C2</t>
  </si>
  <si>
    <t>CC(=O)C(C=C1)=CC=C1C(=O)</t>
  </si>
  <si>
    <t>CC(=O)C1=CC=C(C=O)C=C1</t>
  </si>
  <si>
    <t>CC(=O)C(C=C1)=CC=C1C(=S)</t>
  </si>
  <si>
    <t>CC(=O)C1=CC=C(C=S)C=C1</t>
  </si>
  <si>
    <t>CC(=O)C(C=C1)=CC=C1O</t>
  </si>
  <si>
    <t>CC(=O)C1=CC=C(O)C=C1</t>
  </si>
  <si>
    <t>CC(=O)CC1=CC=C(S1)</t>
  </si>
  <si>
    <t>CC(=O)CC1=CC=CS1</t>
  </si>
  <si>
    <t>CC(=O)CC(C=C1)=CC=C1</t>
  </si>
  <si>
    <t>CC(=O)CC1=CC=CC=C1</t>
  </si>
  <si>
    <t>CC(=O)CC(=O)</t>
  </si>
  <si>
    <t>CC(=O)CC=O</t>
  </si>
  <si>
    <t>CC(=O)CC(=S)</t>
  </si>
  <si>
    <t>CC(=O)CC=S</t>
  </si>
  <si>
    <t>CC(=O)CO</t>
  </si>
  <si>
    <t>CC(=O)C(=S)C1=CC=C(S1)</t>
  </si>
  <si>
    <t>CC(=O)C(=S)C1=CC=CS1</t>
  </si>
  <si>
    <t>CC(=O)C(=S)C(C=C1)=CC=C1</t>
  </si>
  <si>
    <t>CC(=O)C(=S)C1=CC=CC=C1</t>
  </si>
  <si>
    <t>CC(=O)C(=S)C(=O)</t>
  </si>
  <si>
    <t>CC(=O)C(=S)C=O</t>
  </si>
  <si>
    <t>CC(=O)C(=S)O</t>
  </si>
  <si>
    <t>CC(=O)C(O)=S</t>
  </si>
  <si>
    <t>CC(=S)C(=O)C(=S)</t>
  </si>
  <si>
    <t>CC(=S)C(=O)C=S</t>
  </si>
  <si>
    <t>CNC1=CC=C(S1)C(=O)</t>
  </si>
  <si>
    <t>CNC1=CC=C(S1)C=O</t>
  </si>
  <si>
    <t>CNCC(=O)</t>
  </si>
  <si>
    <t>CNCC=O</t>
  </si>
  <si>
    <t>C(=O)C1=CC=C(S1)C2=CC=C(S2)C3=CC=C(S3)</t>
  </si>
  <si>
    <t>O=CC1=CC=C(S1)C2=CC=C(S2)C3=CC=CS3</t>
  </si>
  <si>
    <t>C(=O)C1=CC=C(S1)C2=CC=C(S2)C(=S)</t>
  </si>
  <si>
    <t>O=CC1=CC=C(S1)C2=CC=C(S2)C=S</t>
  </si>
  <si>
    <t>C(=O)C1=CC=C(S1)C(C=C2)=CC=C2C3=CC=C(S3)</t>
  </si>
  <si>
    <t>O=CC1=CC=C(S1)C2=CC=C(C=C2)C3=CC=CS3</t>
  </si>
  <si>
    <t>C(=O)C1=CC=C(S1)C(C=C2)=CC=C2C(=S)</t>
  </si>
  <si>
    <t>O=CC1=CC=C(S1)C2=CC=C(C=S)C=C2</t>
  </si>
  <si>
    <t>C(=O)C1=CC=C(S1)C(=O)C2=CC=C(S2)</t>
  </si>
  <si>
    <t>O=CC1=CC=C(S1)C(=O)C2=CC=CS2</t>
  </si>
  <si>
    <t>C(=O)C1=CC=C(S1)C(=O)C(=S)</t>
  </si>
  <si>
    <t>O=CC1=CC=C(S1)C(=O)C=S</t>
  </si>
  <si>
    <t>C(=O)C1=CC=C(S1)C(=S)C2=CC=C(S2)</t>
  </si>
  <si>
    <t>O=CC1=CC=C(S1)C(=S)C2=CC=CS2</t>
  </si>
  <si>
    <t>C(=O)C(C=C1)=CC=C1C2=CC=C(S2)C3=CC=C(S3)</t>
  </si>
  <si>
    <t>O=CC1=CC=C(C=C1)C2=CC=C(S2)C3=CC=CS3</t>
  </si>
  <si>
    <t>C(=O)C(C=C1)=CC=C1C2=CC=C(S2)C(C=C3)=CC=C3</t>
  </si>
  <si>
    <t>O=CC1=CC=C(C=C1)C2=CC=C(S2)C3=CC=CC=C3</t>
  </si>
  <si>
    <t>C(=O)C(C=C1)=CC=C1C2=CC=C(S2)C(=S)</t>
  </si>
  <si>
    <t>O=CC1=CC=C(C=C1)C2=CC=C(S2)C=S</t>
  </si>
  <si>
    <t>C(=O)C(C=C1)=CC=C1C(C=C2)=CC=C2C3=CC=C(S3)</t>
  </si>
  <si>
    <t>O=CC1=CC=C(C=C1)C2=CC=C(C=C2)C3=CC=CS3</t>
  </si>
  <si>
    <t>C(=O)C(C=C1)=CC=C1C(C=C2)=CC=C2C(C=C3)=CC=C3</t>
  </si>
  <si>
    <t>O=CC1=CC=C(C=C1)C2=CC=C(C=C2)C3=CC=CC=C3</t>
  </si>
  <si>
    <t>C(=O)C(C=C1)=CC=C1C(C=C2)=CC=C2C(=S)</t>
  </si>
  <si>
    <t>O=CC1=CC=C(C=C1)C2=CC=C(C=S)C=C2</t>
  </si>
  <si>
    <t>C(=O)C(C=C1)=CC=C1C(=O)C2=CC=C(S2)</t>
  </si>
  <si>
    <t>O=CC1=CC=C(C=C1)C(=O)C2=CC=CS2</t>
  </si>
  <si>
    <t>C(=O)C(C=C1)=CC=C1C(=O)C(C=C2)=CC=C2</t>
  </si>
  <si>
    <t>O=CC1=CC=C(C=C1)C(=O)C2=CC=CC=C2</t>
  </si>
  <si>
    <t>C(=O)C(C=C1)=CC=C1C(=O)C(=S)</t>
  </si>
  <si>
    <t>O=CC1=CC=C(C=C1)C(=O)C=S</t>
  </si>
  <si>
    <t>C(=O)C(C=C1)=CC=C1C(=S)C2=CC=C(S2)</t>
  </si>
  <si>
    <t>O=CC1=CC=C(C=C1)C(=S)C2=CC=CS2</t>
  </si>
  <si>
    <t>C(=O)C(C=C1)=CC=C1C(=S)C(C=C2)=CC=C2</t>
  </si>
  <si>
    <t>O=CC1=CC=C(C=C1)C(=S)C2=CC=CC=C2</t>
  </si>
  <si>
    <t>C(=O)C(C=C1)=CC=C1OC2=CC=C(S2)</t>
  </si>
  <si>
    <t>O=CC1=CC=C(OC2=CC=CS2)C=C1</t>
  </si>
  <si>
    <t>C(=O)C(C=C1)=CC=C1OC(=S)</t>
  </si>
  <si>
    <t>O=CC1=CC=C(OC=S)C=C1</t>
  </si>
  <si>
    <t>C(=O)C(=S)OC(=S)</t>
  </si>
  <si>
    <t>O=CC(=S)OC=S</t>
  </si>
  <si>
    <t>NC1=CC=C(S1)C(=O)C2=CC=C(S2)</t>
  </si>
  <si>
    <t>NC1=CC=C(S1)C(=O)C2=CC=CS2</t>
  </si>
  <si>
    <t>NC1=CC=C(S1)C(=O)C(=S)</t>
  </si>
  <si>
    <t>NC1=CC=C(S1)C(=O)C=S</t>
  </si>
  <si>
    <t>NC(C=C1)=CC=C1C(=O)C2=CC=C(S2)</t>
  </si>
  <si>
    <t>NC1=CC=C(C=C1)C(=O)C2=CC=CS2</t>
  </si>
  <si>
    <t>NC(C=C1)=CC=C1C(=O)C(C=C2)=CC=C2</t>
  </si>
  <si>
    <t>NC1=CC=C(C=C1)C(=O)C2=CC=CC=C2</t>
  </si>
  <si>
    <t>NC(C=C1)=CC=C1C(=O)C(=S)</t>
  </si>
  <si>
    <t>NC1=CC=C(C=C1)C(=O)C=S</t>
  </si>
  <si>
    <t>C([*])(C)=CCC([*])</t>
  </si>
  <si>
    <t>C(CC=C(C)[*])[*]</t>
  </si>
  <si>
    <t>Polyisoprene</t>
  </si>
  <si>
    <t>poly(2-methyl-1,3-butadiene)</t>
  </si>
  <si>
    <t>Pliochlor</t>
  </si>
  <si>
    <t>CC(=O)NC(=O)</t>
  </si>
  <si>
    <t>CC(=O)NC=O</t>
  </si>
  <si>
    <t>Polyimide</t>
  </si>
  <si>
    <t>PI; BTDA-ODA; BTDA-PDA; BTDA-mODA; BTDA-mPDA; PFPI; PMDA-ODA</t>
  </si>
  <si>
    <t>Poly(3,3',4,4'-benzophenone tetracarboxylic dianhydride-co-m-phenylene-4,4'-oxydianiline); Poly(4,4'-oxybisbenzenamine-co-1,3-benzenediamine-co-5,5'-carbonylbis[1,3-isobenzofurandione]); Poly(5,5'-carbonylbis[1,3-isobenzofurandione]-co-1,3-benzenediamine-co-4,4'-oxybisbenzenamine); Poly(1,3-benzene diamine-co-5,5'-carbonyl bis[1,3-isobenzofurandione]-co-4,4'-oxybisbenzenamine)</t>
  </si>
  <si>
    <t>Pyralin PI; Pyralin PI-2525; Pyralin PI-2555; Pyralin PI-2556; Eymyd L; PI 2611; PIQ l-100; PMR-II; Polyimide 2080; Polyimide 5218; probimide 400; Pyralin; Pyre; Kapton</t>
  </si>
  <si>
    <t>NC(=O)C1=CC=C(S1)C(=O)</t>
  </si>
  <si>
    <t>NC(=O)C1=CC=C(S1)C=O</t>
  </si>
  <si>
    <t>C([*])(C)CC(=O)O([*])</t>
  </si>
  <si>
    <t>CC(CC(O[*])=O)[*]</t>
  </si>
  <si>
    <t>Polyhydroxybutyrate</t>
  </si>
  <si>
    <t>CC(=O)OCC(=O)O</t>
  </si>
  <si>
    <t>CC(=O)OCC(O)=O</t>
  </si>
  <si>
    <t>Polyglycolide</t>
  </si>
  <si>
    <t>CC(=O)NCC(=O)N</t>
  </si>
  <si>
    <t>CC(=O)NCC(N)=O</t>
  </si>
  <si>
    <t>Polyglycine</t>
  </si>
  <si>
    <t>CCOC(=O)CCCCCCC(=O)O</t>
  </si>
  <si>
    <t>CCOC(=O)CCCCCCC(O)=O</t>
  </si>
  <si>
    <t>Polyethylene suberate</t>
  </si>
  <si>
    <t>C(S1)=CC=C1C(S2)=CC=C2C(S3)=CC=C3O</t>
  </si>
  <si>
    <t>OC1=CC=C(S1)C2=CC=C(S2)C3=CC=CS3</t>
  </si>
  <si>
    <t>Polyether</t>
  </si>
  <si>
    <t>C(S1)=CC=C1C(S2)=CC=C2OC(=S)</t>
  </si>
  <si>
    <t>S=COC1=CC=C(S1)C2=CC=CS2</t>
  </si>
  <si>
    <t>C(S1)=CC=C1OC(S2)=CC=C2O</t>
  </si>
  <si>
    <t>OC1=CC=C(OC2=CC=CS2)S1</t>
  </si>
  <si>
    <t>C(C=C1)=CC=C1C(S2)=CC=C2C(S3)=CC=C3O</t>
  </si>
  <si>
    <t>OC1=CC=C(S1)C2=CC=C(S2)C3=CC=CC=C3</t>
  </si>
  <si>
    <t>C(C=C1)=CC=C1C(S2)=CC=C2C(C=C3)=CC=C3O</t>
  </si>
  <si>
    <t>OC1=CC=C(C=C1)C2=CC=C(S2)C3=CC=CC=C3</t>
  </si>
  <si>
    <t>C(C=C1)=CC=C1C(S2)=CC=C2OC(S3)=CC=C3</t>
  </si>
  <si>
    <t>O(C1=CC=CS1)C2=CC=C(S2)C3=CC=CC=C3</t>
  </si>
  <si>
    <t>C(C=C1)=CC=C1C(C=C2)=CC=C2C(S3)=CC=C3O</t>
  </si>
  <si>
    <t>OC1=CC=C(S1)C2=CC=C(C=C2)C3=CC=CC=C3</t>
  </si>
  <si>
    <t>C(C=C1)=CC=C1C(C=C2)=CC=C2C(C=C3)=CC=C3O</t>
  </si>
  <si>
    <t>OC1=CC=C(C=C1)C2=CC=C(C=C2)C3=CC=CC=C3</t>
  </si>
  <si>
    <t>C(C=C1)=CC=C1OC(S2)=CC=C2O</t>
  </si>
  <si>
    <t>OC1=CC=C(OC2=CC=CC=C2)S1</t>
  </si>
  <si>
    <t>CC(S1)=CC=C1C(S2)=CC=C2O</t>
  </si>
  <si>
    <t>CC1=CC=C(S1)C2=CC=C(O)S2</t>
  </si>
  <si>
    <t>CC(S1)=CC=C1C(C=C2)=CC=C2O</t>
  </si>
  <si>
    <t>CC1=CC=C(S1)C2=CC=C(O)C=C2</t>
  </si>
  <si>
    <t>CC(S1)=CC=C1CO</t>
  </si>
  <si>
    <t>CC1=CC=C(CO)S1</t>
  </si>
  <si>
    <t>CC(S1)=CC=C1OC(S2)=CC=C2</t>
  </si>
  <si>
    <t>CC1=CC=C(OC2=CC=CS2)S1</t>
  </si>
  <si>
    <t>CC(C=C1)=CC=C1CO</t>
  </si>
  <si>
    <t>CC1=CC=C(CO)C=C1</t>
  </si>
  <si>
    <t>CC(C=C1)=CC=C1NO</t>
  </si>
  <si>
    <t>CC1=CC=C(NO)C=C1</t>
  </si>
  <si>
    <t>CC(C=C1)=CC=C1OC2=CC=C(S2)</t>
  </si>
  <si>
    <t>CC1=CC=C(OC2=CC=CS2)C=C1</t>
  </si>
  <si>
    <t>CC(C=C1)=CC=C1OC(C=C2)=CC=C2</t>
  </si>
  <si>
    <t>CC1=CC=C(OC2=CC=CC=C2)C=C1</t>
  </si>
  <si>
    <t>CC(C=C1)=CC=C1OC(=S)</t>
  </si>
  <si>
    <t>CC1=CC=C(OC=S)C=C1</t>
  </si>
  <si>
    <t>CCC1=CC=C(S1)O</t>
  </si>
  <si>
    <t>CCC1=CC=C(O)S1</t>
  </si>
  <si>
    <t>CCC(C=C1)=CC=C1O</t>
  </si>
  <si>
    <t>CCC1=CC=C(O)C=C1</t>
  </si>
  <si>
    <t>CCON</t>
  </si>
  <si>
    <t>CNC1=CC=C(S1)O</t>
  </si>
  <si>
    <t>CNC1=CC=C(O)S1</t>
  </si>
  <si>
    <t>CNC(C=C1)=CC=C1O</t>
  </si>
  <si>
    <t>CNC1=CC=C(O)C=C1</t>
  </si>
  <si>
    <t>CNCO</t>
  </si>
  <si>
    <t>CNOC1=CC=C(S1)</t>
  </si>
  <si>
    <t>CNOC1=CC=CS1</t>
  </si>
  <si>
    <t>CNOC(C=C1)=CC=C1</t>
  </si>
  <si>
    <t>CNOC1=CC=CC=C1</t>
  </si>
  <si>
    <t>CNOC(=S)</t>
  </si>
  <si>
    <t>CNOC=S</t>
  </si>
  <si>
    <t>CNON</t>
  </si>
  <si>
    <t>COC1=CC=C(S1)C(C=C2)=CC=C2</t>
  </si>
  <si>
    <t>COC1=CC=C(S1)C2=CC=CC=C2</t>
  </si>
  <si>
    <t>COC1=CC=C(S1)O</t>
  </si>
  <si>
    <t>COC1=CC=C(O)S1</t>
  </si>
  <si>
    <t>COC(C=C1)=CC=C1O</t>
  </si>
  <si>
    <t>COC1=CC=C(O)C=C1</t>
  </si>
  <si>
    <t>CONC(=O)</t>
  </si>
  <si>
    <t>CONC=O</t>
  </si>
  <si>
    <t>CONO</t>
  </si>
  <si>
    <t>C(=O)C1=CC=C(S1)OC2=CC=C(S2)</t>
  </si>
  <si>
    <t>O=CC1=CC=C(OC2=CC=CS2)S1</t>
  </si>
  <si>
    <t>C(=O)C1=CC=C(S1)OC(=S)</t>
  </si>
  <si>
    <t>O=CC1=CC=C(OC=S)S1</t>
  </si>
  <si>
    <t>NC1=CC=C(S1)OC2=CC=C(S2)</t>
  </si>
  <si>
    <t>NC1=CC=C(OC2=CC=CS2)S1</t>
  </si>
  <si>
    <t>NC1=CC=C(S1)OC(=S)</t>
  </si>
  <si>
    <t>NC1=CC=C(OC=S)S1</t>
  </si>
  <si>
    <t>NC(C=C1)=CC=C1C(C=C2)=CC=C2O</t>
  </si>
  <si>
    <t>NC1=CC=C(C=C1)C2=CC=C(O)C=C2</t>
  </si>
  <si>
    <t>NC(C=C1)=CC=C1NO</t>
  </si>
  <si>
    <t>NC1=CC=C(NO)C=C1</t>
  </si>
  <si>
    <t>NC(C=C1)=CC=C1OC2=CC=C(S2)</t>
  </si>
  <si>
    <t>NC1=CC=C(OC2=CC=CS2)C=C1</t>
  </si>
  <si>
    <t>NC(C=C1)=CC=C1OC(C=C2)=CC=C2</t>
  </si>
  <si>
    <t>NC1=CC=C(OC2=CC=CC=C2)C=C1</t>
  </si>
  <si>
    <t>NC(C=C1)=CC=C1OC(=S)</t>
  </si>
  <si>
    <t>NC1=CC=C(OC=S)C=C1</t>
  </si>
  <si>
    <t>NOC(C=C1)=CC=C1O</t>
  </si>
  <si>
    <t>NOC1=CC=C(O)C=C1</t>
  </si>
  <si>
    <t>NOC(=O)O</t>
  </si>
  <si>
    <t>NOC(O)=O</t>
  </si>
  <si>
    <t>CC(S1)=CC=C1C(=O)O</t>
  </si>
  <si>
    <t>CC1=CC=C(S1)C(O)=O</t>
  </si>
  <si>
    <t>Polyester</t>
  </si>
  <si>
    <t>CC(C=C1)=CC=C1C(=O)O</t>
  </si>
  <si>
    <t>CC1=CC=C(C=C1)C(O)=O</t>
  </si>
  <si>
    <t>CCC(=O)O</t>
  </si>
  <si>
    <t>CCC(O)=O</t>
  </si>
  <si>
    <t>CC(=O)OC1=CC=C(S1)</t>
  </si>
  <si>
    <t>CC(=O)OC1=CC=CS1</t>
  </si>
  <si>
    <t>CC(=O)OC(C=C1)=CC=C1</t>
  </si>
  <si>
    <t>CC(=O)OC1=CC=CC=C1</t>
  </si>
  <si>
    <t>CC(=O)OC(=O)</t>
  </si>
  <si>
    <t>CC(=O)OC=O</t>
  </si>
  <si>
    <t>CC(=O)OC(=S)</t>
  </si>
  <si>
    <t>CC(=O)OC=S</t>
  </si>
  <si>
    <t>COC(=O)O</t>
  </si>
  <si>
    <t>COC(O)=O</t>
  </si>
  <si>
    <t>C(=O)C1=CC=C(S1)C2=CC=C(S2)O</t>
  </si>
  <si>
    <t>OC1=CC=C(S1)C2=CC=C(S2)C=O</t>
  </si>
  <si>
    <t>C(=O)C1=CC=C(S1)C(C=C2)=CC=C2O</t>
  </si>
  <si>
    <t>OC1=CC=C(C=C1)C2=CC=C(S2)C=O</t>
  </si>
  <si>
    <t>C(=O)C1=CC=C(S1)C(=O)O</t>
  </si>
  <si>
    <t>OC(=O)C1=CC=C(S1)C=O</t>
  </si>
  <si>
    <t>C(=O)C(C=C1)=CC=C1C2=CC=C(S2)O</t>
  </si>
  <si>
    <t>OC1=CC=C(S1)C2=CC=C(C=O)C=C2</t>
  </si>
  <si>
    <t>C(=O)C(C=C1)=CC=C1C(C=C2)=CC=C2O</t>
  </si>
  <si>
    <t>OC1=CC=C(C=C1)C2=CC=C(C=O)C=C2</t>
  </si>
  <si>
    <t>C(=O)C(C=C1)=CC=C1C(=O)O</t>
  </si>
  <si>
    <t>OC(=O)C1=CC=C(C=O)C=C1</t>
  </si>
  <si>
    <t>C(=O)C(C=C1)=CC=C1C(=S)O</t>
  </si>
  <si>
    <t>OC(=S)C1=CC=C(C=O)C=C1</t>
  </si>
  <si>
    <t>C(=O)OC1=CC=C(S1)C(=S)</t>
  </si>
  <si>
    <t>O=COC1=CC=C(S1)C=S</t>
  </si>
  <si>
    <t>C(=O)OC1=CC=C(S1)O</t>
  </si>
  <si>
    <t>OC1=CC=C(OC=O)S1</t>
  </si>
  <si>
    <t>C(=O)OC(C=C1)=CC=C1C(=S)</t>
  </si>
  <si>
    <t>O=COC1=CC=C(C=S)C=C1</t>
  </si>
  <si>
    <t>C(=O)OC(C=C1)=CC=C1O</t>
  </si>
  <si>
    <t>OC1=CC=C(OC=O)C=C1</t>
  </si>
  <si>
    <t>C(=O)OC(=O)O</t>
  </si>
  <si>
    <t>OC(=O)OC=O</t>
  </si>
  <si>
    <t>C(=O)OC(=S)O</t>
  </si>
  <si>
    <t>OC(=S)OC=O</t>
  </si>
  <si>
    <t>NC1=CC=C(S1)C(=O)O</t>
  </si>
  <si>
    <t>NC1=CC=C(S1)C(O)=O</t>
  </si>
  <si>
    <t>NC(C=C1)=CC=C1C(=O)O</t>
  </si>
  <si>
    <t>NC1=CC=C(C=C1)C(O)=O</t>
  </si>
  <si>
    <t>C([*])(CCCCCCCC)C([*])</t>
  </si>
  <si>
    <t>C(C(CCCCCCCC)[*])[*]</t>
  </si>
  <si>
    <t>Polydecene</t>
  </si>
  <si>
    <t>C([*])C([*])(C#N)(C(=O)OCC)</t>
  </si>
  <si>
    <t>C(C(C#N)(C(=O)OCC)[*])[*]</t>
  </si>
  <si>
    <t>Polycyanoacrylates</t>
  </si>
  <si>
    <t>C([*])([Cl])(F)C([*])(F)(F)</t>
  </si>
  <si>
    <t>FC(F)(C(F)(Cl)[*])[*]</t>
  </si>
  <si>
    <t>Polychlorotrifluoroethylene</t>
  </si>
  <si>
    <t>PCTFE; PTFCE</t>
  </si>
  <si>
    <t>Poly(1-chloro-1,2,2-trifluoroethylene); Poly(ethylene trifluoride chloride); Polymonochlorotrifluoroethylene; Poly(trifluoroethylene chloride); Poly(trifluorochloroethene); Poly(chlorotrifluoroethene); Poly(trifluorovinyl chloride); Poly(vinyl trifluorochloride)</t>
  </si>
  <si>
    <t>Kel-F 300; Kel-F 81</t>
  </si>
  <si>
    <t>C([*])C([Cl])=CC([*])</t>
  </si>
  <si>
    <t>C(C=C(C[*])Cl)[*]</t>
  </si>
  <si>
    <t>Polychloroprene</t>
  </si>
  <si>
    <t>C(C(Cl)(Cl)(Cl))O</t>
  </si>
  <si>
    <t>OCC(Cl)(Cl)Cl</t>
  </si>
  <si>
    <t>polychloral</t>
  </si>
  <si>
    <t>C(S1)=CC=C1C(S2)=CC=C2C(S3)=CC=C3C(=S)</t>
  </si>
  <si>
    <t>S=CC1=CC=C(S1)C2=CC=C(S2)C3=CC=CS3</t>
  </si>
  <si>
    <t>Polycarbonothioyl</t>
  </si>
  <si>
    <t>C(S1)=CC=C1C(=S)C(S2)=CC=C2O</t>
  </si>
  <si>
    <t>OC1=CC=C(S1)C(=S)C2=CC=CS2</t>
  </si>
  <si>
    <t>C(S1)=CC=C1C(=S)OC(=S)</t>
  </si>
  <si>
    <t>S=COC(=S)C1=CC=CS1</t>
  </si>
  <si>
    <t>C(S1)=CC=C1OC(=S)O</t>
  </si>
  <si>
    <t>OC(=S)OC1=CC=CS1</t>
  </si>
  <si>
    <t>C(C=C1)=CC=C1C(S2)=CC=C2C(C=C3)=CC=C3C(=S)</t>
  </si>
  <si>
    <t>S=CC1=CC=C(C=C1)C2=CC=C(S2)C3=CC=CC=C3</t>
  </si>
  <si>
    <t>C(C=C1)=CC=C1C(S2)=CC=C2C(=S)C(S3)=CC=C3</t>
  </si>
  <si>
    <t>S=C(C1=CC=CS1)C2=CC=C(S2)C3=CC=CC=C3</t>
  </si>
  <si>
    <t>C(C=C1)=CC=C1C(S2)=CC=C2OC(=S)</t>
  </si>
  <si>
    <t>S=COC1=CC=C(S1)C2=CC=CC=C2</t>
  </si>
  <si>
    <t>C(C=C1)=CC=C1C(C=C2)=CC=C2C(S3)=CC=C3C(=S)</t>
  </si>
  <si>
    <t>S=CC1=CC=C(S1)C2=CC=C(C=C2)C3=CC=CC=C3</t>
  </si>
  <si>
    <t>C(C=C1)=CC=C1C(C=C2)=CC=C2C(C=C3)=CC=C3C(=S)</t>
  </si>
  <si>
    <t>S=CC1=CC=C(C=C1)C2=CC=C(C=C2)C3=CC=CC=C3</t>
  </si>
  <si>
    <t>C(C=C1)=CC=C1C(C=C2)=CC=C2C(=S)O</t>
  </si>
  <si>
    <t>OC(=S)C1=CC=C(C=C1)C2=CC=CC=C2</t>
  </si>
  <si>
    <t>C(C=C1)=CC=C1C(=S)C(S2)=CC=C2C(S3)=CC=C3</t>
  </si>
  <si>
    <t>S=C(C1=CC=C(S1)C2=CC=CS2)C3=CC=CC=C3</t>
  </si>
  <si>
    <t>C(C=C1)=CC=C1C(=S)C(S2)=CC=C2C(=S)</t>
  </si>
  <si>
    <t>S=CC1=CC=C(S1)C(=S)C2=CC=CC=C2</t>
  </si>
  <si>
    <t>C(C=C1)=CC=C1C(=S)C(S2)=CC=C2O</t>
  </si>
  <si>
    <t>OC1=CC=C(S1)C(=S)C2=CC=CC=C2</t>
  </si>
  <si>
    <t>C(C=C1)=CC=C1C(=S)C(C=C2)=CC=C2C(=S)</t>
  </si>
  <si>
    <t>S=CC1=CC=C(C=C1)C(=S)C2=CC=CC=C2</t>
  </si>
  <si>
    <t>C(C=C1)=CC=C1C(=S)C(C=C2)=CC=C2O</t>
  </si>
  <si>
    <t>OC1=CC=C(C=C1)C(=S)C2=CC=CC=C2</t>
  </si>
  <si>
    <t>C(C=C1)=CC=C1C(=S)OC(=S)</t>
  </si>
  <si>
    <t>S=COC(=S)C1=CC=CC=C1</t>
  </si>
  <si>
    <t>C(C=C1)=CC=C1OC(=S)C(S2)=CC=C2</t>
  </si>
  <si>
    <t>S=C(OC1=CC=CC=C1)C2=CC=CS2</t>
  </si>
  <si>
    <t>C(C=C1)=CC=C1OC(=S)O</t>
  </si>
  <si>
    <t>OC(=S)OC1=CC=CC=C1</t>
  </si>
  <si>
    <t>CC(S1)=CC=C1C(S2)=CC=C2C(=S)</t>
  </si>
  <si>
    <t>CC1=CC=C(S1)C2=CC=C(S2)C=S</t>
  </si>
  <si>
    <t>CC(S1)=CC=C1C(C=C2)=CC=C2C(=S)</t>
  </si>
  <si>
    <t>CC1=CC=C(S1)C2=CC=C(C=S)C=C2</t>
  </si>
  <si>
    <t>CC(S1)=CC=C1CC(=S)</t>
  </si>
  <si>
    <t>CC1=CC=C(CC=S)S1</t>
  </si>
  <si>
    <t>CC(S1)=CC=C1C(=S)C(S2)=CC=C2</t>
  </si>
  <si>
    <t>CC1=CC=C(S1)C(=S)C2=CC=CS2</t>
  </si>
  <si>
    <t>CC(S1)=CC=C1C(=S)O</t>
  </si>
  <si>
    <t>CC1=CC=C(S1)C(O)=S</t>
  </si>
  <si>
    <t>CC(S1)=CC=C1OC(=S)</t>
  </si>
  <si>
    <t>CC1=CC=C(OC=S)S1</t>
  </si>
  <si>
    <t>CC(C=C1)=CC=C1C(S2)=CC=C2C(=S)</t>
  </si>
  <si>
    <t>CC1=CC=C(C=C1)C2=CC=C(S2)C=S</t>
  </si>
  <si>
    <t>CC(C=C1)=CC=C1C(C=C2)=CC=C2C(=S)</t>
  </si>
  <si>
    <t>CC1=CC=C(C=C1)C2=CC=C(C=S)C=C2</t>
  </si>
  <si>
    <t>CC(C=C1)=CC=C1CC(=S)</t>
  </si>
  <si>
    <t>CC1=CC=C(CC=S)C=C1</t>
  </si>
  <si>
    <t>CC(C=C1)=CC=C1C(=S)C2=CC=C(S2)</t>
  </si>
  <si>
    <t>CC1=CC=C(C=C1)C(=S)C2=CC=CS2</t>
  </si>
  <si>
    <t>CC(C=C1)=CC=C1C(=S)C(C=C2)=CC=C2</t>
  </si>
  <si>
    <t>CC1=CC=C(C=C1)C(=S)C2=CC=CC=C2</t>
  </si>
  <si>
    <t>CC(C=C1)=CC=C1C(=S)O</t>
  </si>
  <si>
    <t>CC1=CC=C(C=C1)C(O)=S</t>
  </si>
  <si>
    <t>CC(C=C1)=CC=C1NC(=S)</t>
  </si>
  <si>
    <t>CC1=CC=C(NC=S)C=C1</t>
  </si>
  <si>
    <t>CCC1=CC=C(S1)C(=S)</t>
  </si>
  <si>
    <t>CCC1=CC=C(S1)C=S</t>
  </si>
  <si>
    <t>CCC(C=C1)=CC=C1C(=S)</t>
  </si>
  <si>
    <t>CCC1=CC=C(C=S)C=C1</t>
  </si>
  <si>
    <t>CCCC(=S)</t>
  </si>
  <si>
    <t>CCCC=S</t>
  </si>
  <si>
    <t>CCC(=S)O</t>
  </si>
  <si>
    <t>CCC(O)=S</t>
  </si>
  <si>
    <t>CCNC(=S)</t>
  </si>
  <si>
    <t>CCNC=S</t>
  </si>
  <si>
    <t>CC(=S)C1=CC=C(S1)C(=S)</t>
  </si>
  <si>
    <t>CC(=S)C1=CC=C(S1)C=S</t>
  </si>
  <si>
    <t>CC(=S)C1=CC=C(S1)O</t>
  </si>
  <si>
    <t>CC(=S)C1=CC=C(O)S1</t>
  </si>
  <si>
    <t>CC(=S)C(C=C1)=CC=C1C(=S)</t>
  </si>
  <si>
    <t>CC(=S)C1=CC=C(C=S)C=C1</t>
  </si>
  <si>
    <t>CC(=S)C(C=C1)=CC=C1N</t>
  </si>
  <si>
    <t>CC(=S)C1=CC=C(N)C=C1</t>
  </si>
  <si>
    <t>CC(=S)C(C=C1)=CC=C1O</t>
  </si>
  <si>
    <t>CC(=S)C1=CC=C(O)C=C1</t>
  </si>
  <si>
    <t>CC(=S)CC(=S)</t>
  </si>
  <si>
    <t>CC(=S)CC=S</t>
  </si>
  <si>
    <t>CC(=S)CO</t>
  </si>
  <si>
    <t>CC(=S)C(=O)O</t>
  </si>
  <si>
    <t>CC(=S)C(O)=O</t>
  </si>
  <si>
    <t>CC(=S)NC(=S)</t>
  </si>
  <si>
    <t>CC(=S)NC=S</t>
  </si>
  <si>
    <t>CC(=S)NO</t>
  </si>
  <si>
    <t>CC(=S)OC(=S)</t>
  </si>
  <si>
    <t>CC(=S)OC=S</t>
  </si>
  <si>
    <t>CNC1=CC=C(S1)C(=S)</t>
  </si>
  <si>
    <t>CNC1=CC=C(S1)C=S</t>
  </si>
  <si>
    <t>CNCC(=S)</t>
  </si>
  <si>
    <t>CNCC=S</t>
  </si>
  <si>
    <t>CNC(=S)C1=CC=C(S1)</t>
  </si>
  <si>
    <t>CNC(=S)C1=CC=CS1</t>
  </si>
  <si>
    <t>CNC(=S)C(C=C1)=CC=C1</t>
  </si>
  <si>
    <t>CNC(=S)C1=CC=CC=C1</t>
  </si>
  <si>
    <t>CNC(=S)C(=O)</t>
  </si>
  <si>
    <t>CNC(=S)C=O</t>
  </si>
  <si>
    <t>CNC(=S)O</t>
  </si>
  <si>
    <t>CNC(O)=S</t>
  </si>
  <si>
    <t>COC(=S)O</t>
  </si>
  <si>
    <t>COC(O)=S</t>
  </si>
  <si>
    <t>C(=O)C1=CC=C(S1)C(=S)O</t>
  </si>
  <si>
    <t>OC(=S)C1=CC=C(S1)C=O</t>
  </si>
  <si>
    <t>NC1=CC=C(S1)C2=CC=C(S2)C(=S)</t>
  </si>
  <si>
    <t>NC1=CC=C(S1)C2=CC=C(S2)C=S</t>
  </si>
  <si>
    <t>NC1=CC=C(S1)C(C=C2)=CC=C2C(=S)</t>
  </si>
  <si>
    <t>NC1=CC=C(S1)C2=CC=C(C=S)C=C2</t>
  </si>
  <si>
    <t>NC1=CC=C(S1)C(=S)C2=CC=C(S2)</t>
  </si>
  <si>
    <t>NC1=CC=C(S1)C(=S)C2=CC=CS2</t>
  </si>
  <si>
    <t>NC1=CC=C(S1)C(=S)C(C=C2)=CC=C2</t>
  </si>
  <si>
    <t>NC1=CC=C(S1)C(=S)C2=CC=CC=C2</t>
  </si>
  <si>
    <t>NC1=CC=C(S1)NC(=S)</t>
  </si>
  <si>
    <t>NC1=CC=C(NC=S)S1</t>
  </si>
  <si>
    <t>NC(C=C1)=CC=C1C2=CC=C(S2)C(=S)</t>
  </si>
  <si>
    <t>NC1=CC=C(C=C1)C2=CC=C(S2)C=S</t>
  </si>
  <si>
    <t>NC(C=C1)=CC=C1C(C=C2)=CC=C2C(=S)</t>
  </si>
  <si>
    <t>NC1=CC=C(C=C1)C2=CC=C(C=S)C=C2</t>
  </si>
  <si>
    <t>NC(C=C1)=CC=C1C(=S)C(C=C2)=CC=C2</t>
  </si>
  <si>
    <t>NC1=CC=C(C=C1)C(=S)C2=CC=CC=C2</t>
  </si>
  <si>
    <t>NC(=S)C(=C1)SC(=C1)C(=S)</t>
  </si>
  <si>
    <t>NC(=S)C1=CC=C(S1)C=S</t>
  </si>
  <si>
    <t>NC(=S)C(=C1)SC(=C1)O</t>
  </si>
  <si>
    <t>NC(=S)C1=CC=C(O)S1</t>
  </si>
  <si>
    <t>NC(=S)C(C=C1)=CC=C1O</t>
  </si>
  <si>
    <t>NC(=S)C1=CC=C(O)C=C1</t>
  </si>
  <si>
    <t>NC(=S)C(=O)C(=S)</t>
  </si>
  <si>
    <t>NC(=S)C(=O)C=S</t>
  </si>
  <si>
    <t>NC(=S)C(=O)O</t>
  </si>
  <si>
    <t>NC(=S)C(O)=O</t>
  </si>
  <si>
    <t>NC(=S)OC(=S)</t>
  </si>
  <si>
    <t>NC(=S)OC=S</t>
  </si>
  <si>
    <t>NOC(=S)O</t>
  </si>
  <si>
    <t>NOC(O)=S</t>
  </si>
  <si>
    <t>CC(=O)NC1=CC=C(S1)</t>
  </si>
  <si>
    <t>CC(=O)NC1=CC=CS1</t>
  </si>
  <si>
    <t>Polyamide</t>
  </si>
  <si>
    <t>CC(=O)NC(C=C1)=CC=C1</t>
  </si>
  <si>
    <t>CC(=O)NC1=CC=CC=C1</t>
  </si>
  <si>
    <t>CC(=O)NC(=S)</t>
  </si>
  <si>
    <t>CC(=O)NC=S</t>
  </si>
  <si>
    <t>CNC(=O)C1=CC=C(S1)</t>
  </si>
  <si>
    <t>CNC(=O)C1=CC=CS1</t>
  </si>
  <si>
    <t>CNC(=O)C(C=C1)=CC=C1</t>
  </si>
  <si>
    <t>CNC(=O)C1=CC=CC=C1</t>
  </si>
  <si>
    <t>CNC(=O)C(=S)</t>
  </si>
  <si>
    <t>CNC(=O)C=S</t>
  </si>
  <si>
    <t>NC1=CC=C(S1)C2=CC=C(S2)C(=O)</t>
  </si>
  <si>
    <t>NC1=CC=C(S1)C2=CC=C(S2)C=O</t>
  </si>
  <si>
    <t>NC(=O)C1=CC=C(S1)C(C=C2)=CC=C2</t>
  </si>
  <si>
    <t>NC(=O)C1=CC=C(S1)C2=CC=CC=C2</t>
  </si>
  <si>
    <t>NC(=O)C1=CC=C(S1)C(=S)</t>
  </si>
  <si>
    <t>NC(=O)C1=CC=C(S1)C=S</t>
  </si>
  <si>
    <t>NC(=O)C1=CC=C(S1)O</t>
  </si>
  <si>
    <t>NC(=O)C1=CC=C(O)S1</t>
  </si>
  <si>
    <t>NC(=O)C(C=C1)=CC=C1C2=CC=C(S2)</t>
  </si>
  <si>
    <t>NC(=O)C1=CC=C(C=C1)C2=CC=CS2</t>
  </si>
  <si>
    <t>NC(=O)C(C=C1)=CC=C1C(C=C2)=CC=C2</t>
  </si>
  <si>
    <t>NC(=O)C1=CC=C(C=C1)C2=CC=CC=C2</t>
  </si>
  <si>
    <t>NC(=O)C(C=C1)=CC=C1C(=S)</t>
  </si>
  <si>
    <t>NC(=O)C1=CC=C(C=S)C=C1</t>
  </si>
  <si>
    <t>NC(=O)C(C=C1)=CC=C1O</t>
  </si>
  <si>
    <t>NC(=O)C1=CC=C(O)C=C1</t>
  </si>
  <si>
    <t>NC(=O)C(=S)C1=CC=C(S1)</t>
  </si>
  <si>
    <t>NC(=O)C(=S)C1=CC=CS1</t>
  </si>
  <si>
    <t>NC(=O)C(=S)C(C=C1)=CC=C1</t>
  </si>
  <si>
    <t>NC(=O)C(=S)C1=CC=CC=C1</t>
  </si>
  <si>
    <t>NC(=O)C(=S)C(=O)</t>
  </si>
  <si>
    <t>NC(=O)C(=S)C=O</t>
  </si>
  <si>
    <t>NC(=O)C(=S)O</t>
  </si>
  <si>
    <t>NC(=O)C(O)=S</t>
  </si>
  <si>
    <t>C([*])(C)O([*])</t>
  </si>
  <si>
    <t>CC(O[*])[*]</t>
  </si>
  <si>
    <t>Polyacetaldehyde</t>
  </si>
  <si>
    <t>COCO</t>
  </si>
  <si>
    <t>Polyacetal</t>
  </si>
  <si>
    <t>O([*])C(COCCCCCC)C([*])</t>
  </si>
  <si>
    <t>C(C(O[*])COCCCCCC)[*]</t>
  </si>
  <si>
    <t>Poly[oxy(hexyloxymethyl)ethylene]</t>
  </si>
  <si>
    <t>O([*])C(=O)OC(C=C1)=CC=C1C(C=C2)=CC=C2CC(C=C3)=CC=C3C(C=C4)=CC=C4([*])</t>
  </si>
  <si>
    <t>O(C(=O)OC1=CC=C(C=C1)C2=CC=C(CC3=CC=C(C=C3)C4=CC=C(C=C4)[*])C=C2)[*]</t>
  </si>
  <si>
    <t>Poly[diphenylmethane bis(4-phenyl)carbonate]</t>
  </si>
  <si>
    <t>C([*])(C(=O)OCCC)(CC(=O)OCCC)C([*])</t>
  </si>
  <si>
    <t>C(C(CC(=O)OCCC)(C(=O)OCCC)[*])[*]</t>
  </si>
  <si>
    <t>Poly[di(n-propyl) itaconate]</t>
  </si>
  <si>
    <t>C([*])(C(=O)OCCCCCC)(CC(=O)OCCCCCC)C([*])</t>
  </si>
  <si>
    <t>C(C(CC(=O)OCCCCCC)(C(=O)OCCCCCC)[*])[*]</t>
  </si>
  <si>
    <t>Poly[di(n-hexyl) itaconate]</t>
  </si>
  <si>
    <t>C([*])(C(=O)OCCCC)(C(=O)OCCCC)C([*])</t>
  </si>
  <si>
    <t>C(C(C(=O)OCCCC)(C(=O)OCCCC)[*])[*]</t>
  </si>
  <si>
    <t>Poly[di(n-butyl)itaconate]</t>
  </si>
  <si>
    <t>N([*])C(CC1)CCC1CC(CC2)CCC2NC(=O)CCCCCCCCCCC([*])(=O)</t>
  </si>
  <si>
    <t>N(C1CCC(CC1)CC2CCC(CC2)NC(=O)CCCCCCCCCCC(=O)[*])[*]</t>
  </si>
  <si>
    <t>Poly[bis(4-aminocyclohexyl)methane-1,10-decanedicarboxamide](Qiana) (trans)</t>
  </si>
  <si>
    <t>O([*])C(=O)OC(C=C1)=CC=C1C(CCCC)(C)C(C=C2)=CC=C2([*])</t>
  </si>
  <si>
    <t>CCCCC(C)(C1=CC=C(C=C1)[*])C2=CC=C(OC(O[*])=O)C=C2</t>
  </si>
  <si>
    <t>Poly[4,4-heptane bis(4-phenyl)carbonate]</t>
  </si>
  <si>
    <t>C([*])C([*])(c1ccc(COCCCCO)cc1)</t>
  </si>
  <si>
    <t>C(C(C1=CC=C(COCCCCO)C=C1)[*])[*]</t>
  </si>
  <si>
    <t>Poly[4-(4-hydroxybutoxymethyl)styrene]</t>
  </si>
  <si>
    <t>C([*])C([*])(C3=CCC(c2ccc(c1ccccc1)cc2)C=C3)</t>
  </si>
  <si>
    <t>C(C(C1=CCC(C=C1)C2=CC=C(C=C2)C3=CC=CC=C3)[*])[*]</t>
  </si>
  <si>
    <t>Poly[4-(4-biphenylyl)styrene]</t>
  </si>
  <si>
    <t>C([*])C([*])(c1ccc(COCC(O)CC)cc1)</t>
  </si>
  <si>
    <t>C(C(C1=CC=C(COCC(O)CC)C=C1)[*])[*]</t>
  </si>
  <si>
    <t>Poly[4-(2-hydroxybutoxymethyl)styrene]</t>
  </si>
  <si>
    <t>C([*])C([*])(c1ccc(C(=O)OCCN(C)C)cc1)</t>
  </si>
  <si>
    <t>C(C(C1=CC=C(C=C1)C(=O)OCCN(C)C)[*])[*]</t>
  </si>
  <si>
    <t>Poly[4-(2-dimethylaminoethoxycarbonyl)styrene]</t>
  </si>
  <si>
    <t>C([*])C([*])(c2ccc(C(O)CN1CCCCC1)cc2)</t>
  </si>
  <si>
    <t>C(C(C1=CC=C(C=C1)C(O)CN2CCCCC2)[*])[*]</t>
  </si>
  <si>
    <t>Poly[4-(1-hydroxy-3-piperidinopropyl)styrene]</t>
  </si>
  <si>
    <t>C([*])C([*])(c2ccc(C(O)CN1CCOCC1)cc2)</t>
  </si>
  <si>
    <t>C(C(C1=CC=C(C=C1)C(O)CN2CCOCC2)[*])[*]</t>
  </si>
  <si>
    <t>Poly[4-(1-hydroxy-3-morpholinopropyl)styrene]</t>
  </si>
  <si>
    <t>C([*])C([*])(c1ccc(C(C)(O)CC)cc1)</t>
  </si>
  <si>
    <t>C(C(C1=CC=C(C=C1)C(C)(O)CC)[*])[*]</t>
  </si>
  <si>
    <t>Poly[4-(1-hydroxy-1-methylpropyl)styrene]</t>
  </si>
  <si>
    <t>C([*])C([*])(c1ccc(C(C)(O)CCCC)cc1)</t>
  </si>
  <si>
    <t>C(C(C1=CC=C(C=C1)C(C)(O)CCCC)[*])[*]</t>
  </si>
  <si>
    <t>Poly[4-(1-hydroxy-1-methylpentyl)styrene]</t>
  </si>
  <si>
    <t>C([*])C([*])(c1ccc(C(C)(C)O)cc1)</t>
  </si>
  <si>
    <t>C(C(C1=CC=C(C=C1)C(C)(C)O)[*])[*]</t>
  </si>
  <si>
    <t>Poly[4-(1-hydroxy-1-methylethyl)styrene]</t>
  </si>
  <si>
    <t>C([*])C([*])(c1ccc(C(C)(O)CCC)cc1)</t>
  </si>
  <si>
    <t>C(C(C1=CC=C(C=C1)C(C)(O)CCC)[*])[*]</t>
  </si>
  <si>
    <t>Poly[4-(1-hydroxy-1-methylbutyl)styrene]</t>
  </si>
  <si>
    <t>C([*])C([*])(C(=O)OCC(CCl)(CCl)CCl)</t>
  </si>
  <si>
    <t>C(C(C(=O)OCC(CCl)(CCl)CCl)[*])[*]</t>
  </si>
  <si>
    <t>Poly[3-chloro-2,2-bis(chloromethyl)propyl acrylate]</t>
  </si>
  <si>
    <t>C([*])C([*])(C3=CC(c2ccc(c1ccccc1)cc2)CC=C3)</t>
  </si>
  <si>
    <t>C(C(C1=CC(CC=C1)C2=CC=C(C=C2)C3=CC=CC=C3)[*])[*]</t>
  </si>
  <si>
    <t>Poly[3-(4-biphenylyl)styrene]</t>
  </si>
  <si>
    <t>O([*])C(=O)OC(C=C1)=CC=C1C(C)(C)C(C=C2)=CC=C2([*])</t>
  </si>
  <si>
    <t>CC(C)(C1=CC=C(C=C1)[*])C2=CC=C(OC(O[*])=O)C=C2</t>
  </si>
  <si>
    <t>Poly[2,2-propane bis(4-phenyl)carbonate]</t>
  </si>
  <si>
    <t>O([*])C(=O)OC(C=C1)=C(C)C=C1C(C)(C)C(C=C2)=CC(C)=C2([*])</t>
  </si>
  <si>
    <t>CC1=C(C=CC(=C1)C(C)(C)C2=CC(=C(OC(O[*])=O)C=C2)C)[*]</t>
  </si>
  <si>
    <t>Poly[2,2-propane bis {4-(2-methyl)phenyl}carbonate]</t>
  </si>
  <si>
    <t>O([*])C(=O)OC(C=C1)=CC=C1C(CCC)(C)C(C=C2)=CC=C2([*])</t>
  </si>
  <si>
    <t>CCCC(C)(C1=CC=C(C=C1)[*])C2=CC=C(OC(O[*])=O)C=C2</t>
  </si>
  <si>
    <t>Poly[2,2-pentane bis(4-phenyl)carbonate]</t>
  </si>
  <si>
    <t>C([*])C([*])(c1ccccc1C(=O)OCCN(C)C)</t>
  </si>
  <si>
    <t>C(C(C1=C(C=CC=C1)C(=O)OCCN(C)C)[*])[*]</t>
  </si>
  <si>
    <t>Poly[2-(2-dimethylaminoethoxycarbonyl)styrene]</t>
  </si>
  <si>
    <t>O([*])C(=O)OC(C=C1)=CC=C1C(C)C(C=C2)=CC=C2([*])</t>
  </si>
  <si>
    <t>CC(C1=CC=C(C=C1)[*])C2=CC=C(OC(O[*])=O)C=C2</t>
  </si>
  <si>
    <t>Poly[1,1-ethane bis(4-phenyl)carbonate]</t>
  </si>
  <si>
    <t>O([*])C(=O)OC(C=C1)=CC=C1C2(CCCC2)C(C=C3)=CC=C3([*])</t>
  </si>
  <si>
    <t>O(C(=O)OC1=CC=C(C=C1)C2(CCCC2)C3=CC=C(C=C3)[*])[*]</t>
  </si>
  <si>
    <t>Poly[1,1-cyclopentane bis(4-phenyl)carbonate]</t>
  </si>
  <si>
    <t>O([*])C(=O)OC(C=C1)=CC=C1C2(CCCCC2)C(C=C3)=CC=C3([*])</t>
  </si>
  <si>
    <t>O(C(=O)OC1=CC=C(C=C1)C2(CCCCC2)C3=CC=C(C=C3)[*])[*]</t>
  </si>
  <si>
    <t>Poly[1,1-cyclohexane bis(4-phenyl)carbonate]</t>
  </si>
  <si>
    <t>O([*])C(=O)OC(C([Cl])=C1)=C([Cl])C=C1C2(CCCCC2)C(C=C3([Cl]))=CC([Cl])=C3([*])</t>
  </si>
  <si>
    <t>O(C(=O)OC1=C(Cl)C=C(C=C1Cl)C2(CCCCC2)C3=CC(=C(C(=C3)Cl)[*])Cl)[*]</t>
  </si>
  <si>
    <t>Poly[1,1-cyclohexane bis {(4-(2,6-dichlorophenyl)}carbonate]</t>
  </si>
  <si>
    <t>O([*])C(=O)OC(C=C1)=CC=C1C(CCC)C(C=C2)=CC=C2([*])</t>
  </si>
  <si>
    <t>CCCC(C1=CC=C(C=C1)[*])C2=CC=C(OC(O[*])=O)C=C2</t>
  </si>
  <si>
    <t>Poly[1,1-butane bis(4-phenyl)carbonate]</t>
  </si>
  <si>
    <t>C([*])(C[Cl])(C[Cl])CCO([*])</t>
  </si>
  <si>
    <t>O(CCC(CCl)(CCl)[*])[*]</t>
  </si>
  <si>
    <t>Poly[1,1-bis(chloromethyl)trimethylene oxide]</t>
  </si>
  <si>
    <t>O([*])C(=O)OC(C=C1)=CC=C1CC(C)(C)C(C=C2)=CC=C2([*])</t>
  </si>
  <si>
    <t>CC(C)(CC1=CC=C(OC(O[*])=O)C=C1)C2=CC=C(C=C2)[*]</t>
  </si>
  <si>
    <t>Poly[1,1-(2-methyl propane) bis(4-phenyl)carbonate]</t>
  </si>
  <si>
    <t>O([*])C(=O)OC(C=C1)=CC=C1C(C2=CC=CC=C2)(C)C(C=C3)=CC=C3([*])</t>
  </si>
  <si>
    <t>CC(C1=CC=C(C=C1)[*])(C2=CC=CC=C2)C3=CC=C(OC(O[*])=O)C=C3</t>
  </si>
  <si>
    <t>Poly[1,1-(1-phenylethane)bis(4-phenyl)carbonate]</t>
  </si>
  <si>
    <t>C(C=C1)=CC=C1C(=O)OCCCCOC(=O)</t>
  </si>
  <si>
    <t>O=COCCCCOC(=O)C1=CC=CC=C1</t>
  </si>
  <si>
    <t>Poly[(tetramethylene terephthalate)</t>
  </si>
  <si>
    <t>C([*])C([*])(CC1CCCC1)</t>
  </si>
  <si>
    <t>C(C(CC1CCCC1)[*])[*]</t>
  </si>
  <si>
    <t>Poly[(cyclopentylmethyl)ethylene]</t>
  </si>
  <si>
    <t>C([*])C([*])(CC1CCCCC1)</t>
  </si>
  <si>
    <t>C(C(CC1CCCCC1)[*])[*]</t>
  </si>
  <si>
    <t>Poly[(cyclohexylmethyl)ethylene]</t>
  </si>
  <si>
    <t>C([*])(C)C([*])(C(=O)OCCN=O)</t>
  </si>
  <si>
    <t>CC(C(C(=O)OCCN=O)[*])[*]</t>
  </si>
  <si>
    <t>Poly[(2-nitrosoethyl) methacrylate]</t>
  </si>
  <si>
    <t>*CC(*)(F)F</t>
  </si>
  <si>
    <t>C(C(F)(F)[*])[*]</t>
  </si>
  <si>
    <t>Poly(vinylidene fluoride)</t>
  </si>
  <si>
    <t>PVDF</t>
  </si>
  <si>
    <t>poly-1,1-difluoroethylene</t>
  </si>
  <si>
    <t>KF 850; Kynar 740</t>
  </si>
  <si>
    <t>C([*])([Cl])([Cl])C([*])</t>
  </si>
  <si>
    <t>C(C(Cl)(Cl)[*])[*]</t>
  </si>
  <si>
    <t>Poly(vinylidene chloride)</t>
  </si>
  <si>
    <t>C([*])C([*])(OC(=O)CCCC)</t>
  </si>
  <si>
    <t>C(C(OC(=O)CCCC)[*])[*]</t>
  </si>
  <si>
    <t>Poly(vinyl valerate)</t>
  </si>
  <si>
    <t>C([*])C([*])(OC(=O)C(F)(F)(F))</t>
  </si>
  <si>
    <t>C(C(OC(=O)C(F)(F)F)[*])[*]</t>
  </si>
  <si>
    <t>Poly(vinyl trifluoroacetate)</t>
  </si>
  <si>
    <t>C([*])C([*])(N1CCCC1(=O))</t>
  </si>
  <si>
    <t>C(C(N1CCCC1=O)[*])[*]</t>
  </si>
  <si>
    <t>Poly(vinyl pyrrolidone)</t>
  </si>
  <si>
    <t>PVP</t>
  </si>
  <si>
    <t xml:space="preserve">Periston; Plasdene; Polyclar; Albigen A; Kollidon
</t>
  </si>
  <si>
    <t>C([*])C([*])(OC(=O)CC)</t>
  </si>
  <si>
    <t>C(C(OC(=O)CC)[*])[*]</t>
  </si>
  <si>
    <t>Poly(vinyl propionate)</t>
  </si>
  <si>
    <t>C([*])C([*])(SC1=CC=CC=C1)</t>
  </si>
  <si>
    <t>C(C(SC1=CC=CC=C1)[*])[*]</t>
  </si>
  <si>
    <t>Poly(vinyl phenyl sulfide)</t>
  </si>
  <si>
    <t>C([*])(C(=O)C1=CC=CC=C1)C([*])</t>
  </si>
  <si>
    <t>C(C(C(=O)C1=CC=CC=C1)[*])[*]</t>
  </si>
  <si>
    <t>Poly(vinyl phenyl ketone)</t>
  </si>
  <si>
    <t>C([*])(C(=O)C)C([*])</t>
  </si>
  <si>
    <t>C(C(C(C)=O)[*])[*]</t>
  </si>
  <si>
    <t>Poly(vinyl methyl ketone)</t>
  </si>
  <si>
    <t>C([*])C([*])(OCC(C)C)</t>
  </si>
  <si>
    <t>C(C(OCC(C)C)[*])[*]</t>
  </si>
  <si>
    <t>Poly(vinyl isobutyl ether)</t>
  </si>
  <si>
    <t>C([*])C([*])(OCCCCCC)</t>
  </si>
  <si>
    <t>C(C(OCCCCCC)[*])[*]</t>
  </si>
  <si>
    <t>Poly(vinyl hexyl ether)</t>
  </si>
  <si>
    <t>C([*])C([*])(OC=O)</t>
  </si>
  <si>
    <t>C(C(OC=O)[*])[*]</t>
  </si>
  <si>
    <t>Poly(vinyl formate)</t>
  </si>
  <si>
    <t>CC(F)CC(F)</t>
  </si>
  <si>
    <t>CC(F)CCF</t>
  </si>
  <si>
    <t>Poly(vinyl fluoride)</t>
  </si>
  <si>
    <t>C([*])(C(=O)CC)C([*])</t>
  </si>
  <si>
    <t>C(C(C(=O)CC)[*])[*]</t>
  </si>
  <si>
    <t>Poly(vinyl ethyl ketone)</t>
  </si>
  <si>
    <t>C([*])C([*])(C1CCCC1)</t>
  </si>
  <si>
    <t>C(C(C1CCCC1)[*])[*]</t>
  </si>
  <si>
    <t>Poly(vinyl cyclopentane)</t>
  </si>
  <si>
    <t>C([*])C([*])(OC(=O)C[Cl])</t>
  </si>
  <si>
    <t>C(C(OC(=O)CCl)[*])[*]</t>
  </si>
  <si>
    <t>Poly(vinyl chloroacetate)</t>
  </si>
  <si>
    <t>C([*])([Cl])C([*])</t>
  </si>
  <si>
    <t>C(C(Cl)[*])[*]</t>
  </si>
  <si>
    <t>Poly(vinyl chloride)</t>
  </si>
  <si>
    <t>PVC; PVC-P</t>
  </si>
  <si>
    <t>polychloroethene; poly-1-chloroethylene</t>
  </si>
  <si>
    <t>C([*])C([*])(N3C1=CC=CC=C1C2=CC=CC=C23)</t>
  </si>
  <si>
    <t>C(C([N]1C2=CC=CC=C2C3=CC=CC=C13)[*])[*]</t>
  </si>
  <si>
    <t>Poly(vinyl carbazole)</t>
  </si>
  <si>
    <t>C([*])C([*])(OC(=O)CCCCC)</t>
  </si>
  <si>
    <t>C(C(OC(=O)CCCCC)[*])[*]</t>
  </si>
  <si>
    <t>Poly(vinyl caproate)</t>
  </si>
  <si>
    <t>C([*])C([*])(OC(=O)CCC)</t>
  </si>
  <si>
    <t>C(C(OC(=O)CCC)[*])[*]</t>
  </si>
  <si>
    <t>Poly(vinyl butyrate)</t>
  </si>
  <si>
    <t>C1([*])CC(OC(CCC)O1)C([*])</t>
  </si>
  <si>
    <t>C(C1CC(OC(CCC)O1)[*])[*]</t>
  </si>
  <si>
    <t>Poly(vinyl butyral)</t>
  </si>
  <si>
    <t>PVB</t>
  </si>
  <si>
    <t>Poly[(2-propyl-1,3-dioxane-4,6-diyl)methylene]</t>
  </si>
  <si>
    <t>Pioloform; Butacite; Butvar; Pioloform B; Saflex; KB PVB; GlasNovations; WINLITE; S-Lec; Trosifol; EVERLAM</t>
  </si>
  <si>
    <t>C([*])C([*])(OC(=O)C1=CC=CC=C1)</t>
  </si>
  <si>
    <t>C(C(OC(=O)C1=CC=CC=C1)[*])[*]</t>
  </si>
  <si>
    <t>Poly(vinyl benzoate)</t>
  </si>
  <si>
    <t>C([*])(O)C([*])</t>
  </si>
  <si>
    <t>C(C(O)[*])[*]</t>
  </si>
  <si>
    <t>Poly(vinyl alcohol)</t>
  </si>
  <si>
    <t>PVOH; PVA; PVAL</t>
  </si>
  <si>
    <t>poly-1-hydroxyethylene</t>
  </si>
  <si>
    <t>Pevalon; Polyviol</t>
  </si>
  <si>
    <t>C([*])C([*])(OC(=O)C)</t>
  </si>
  <si>
    <t>C(C(OC(C)=O)[*])[*]</t>
  </si>
  <si>
    <t>Poly(vinyl acetate)</t>
  </si>
  <si>
    <t>PVAc; PVA; PVAC</t>
  </si>
  <si>
    <t>poly-1-acetoxyethylene</t>
  </si>
  <si>
    <t>Catalac; Elvacet; Emultex; Epok V; Gelva; Mowilith; Texicote V; Texilac; Vandike; Vinalak; Vinavil; Vinamul; Vinnapas</t>
  </si>
  <si>
    <t>O([*])C(=O)C(C=C1)=CC=C1C(=O)OCCC([*])</t>
  </si>
  <si>
    <t>C(CCOC(=O)C1=CC=C(C=C1)C(O[*])=O)[*]</t>
  </si>
  <si>
    <t>Poly(trimethylene terephthalate)</t>
  </si>
  <si>
    <t>CCCOC(=O)CCCCCCCCOC(=O)CCCOC(=O)CCCCCCCCOC(=O)</t>
  </si>
  <si>
    <t>CCCOC(=O)CCCCCCCCOC(=O)CCCOC(=O)CCCCCCCCOC=O</t>
  </si>
  <si>
    <t>poly(trimethylene sebacate)</t>
  </si>
  <si>
    <t>CCCO</t>
  </si>
  <si>
    <t>Poly(trimethylene glycol)</t>
  </si>
  <si>
    <t>C([*])(C)C(C)O([*])</t>
  </si>
  <si>
    <t>CC(C(C)O[*])[*]</t>
  </si>
  <si>
    <t>Poly(trans-2-butene oxide)</t>
  </si>
  <si>
    <t>C([*])CCCC(=O)OCCCCOC([*])(=O)</t>
  </si>
  <si>
    <t>C(CCCC(=O)OCCCCOC(=O)[*])[*]</t>
  </si>
  <si>
    <t>Poly(tetramethylene adipate)</t>
  </si>
  <si>
    <t>C([*])(=O)OC(C(C)=C1)=C(C)C=C1C(C)(C)C(C=C2(C))=CC(C)=C2O([*])</t>
  </si>
  <si>
    <t>CC1=CC(=CC(=C1O[*])C)C(C)(C)C2=CC(=C(OC(=O)[*])C(=C2)C)C</t>
  </si>
  <si>
    <t>Poly(tetramethyl bisphenol A carbonate)</t>
  </si>
  <si>
    <t>C([*])CCCO([*])</t>
  </si>
  <si>
    <t>C(CCCO[*])[*]</t>
  </si>
  <si>
    <t>Poly(tetrahydrofuran)</t>
  </si>
  <si>
    <t>C([*])C(C)(C(=O)OCC(F)(F)C([*])(F)F)</t>
  </si>
  <si>
    <t>C(C(C)C(=O)OCC(F)(F)C(F)(F)[*])[*]</t>
  </si>
  <si>
    <t>Poly(tetrafluoropropyl methacrylate)</t>
  </si>
  <si>
    <t>C([*])C([*])(C(=O)OCC(F)(F)C(F)F)</t>
  </si>
  <si>
    <t>C(C(C(=O)OCC(F)(F)C(F)F)[*])[*]</t>
  </si>
  <si>
    <t>Poly(tetrafluoropropyl acrylate)</t>
  </si>
  <si>
    <t>C([*])(F)(F)C([*])(F)(F)</t>
  </si>
  <si>
    <t>FC(F)(C(F)(F)[*])[*]</t>
  </si>
  <si>
    <t>Poly(tetrafluoroethylene)</t>
  </si>
  <si>
    <t>PTFE</t>
  </si>
  <si>
    <t>polydifluoromethylene; Poly(tetrafluoroethene)</t>
  </si>
  <si>
    <t>Polifen; Polyflon; Teflon; Syncolon; Fluon</t>
  </si>
  <si>
    <t>CCC(F)(F)C(F)(F)</t>
  </si>
  <si>
    <t>CCC(F)(F)C(F)F</t>
  </si>
  <si>
    <t>Poly(tetrafluoroethylene-alt-ethylene)</t>
  </si>
  <si>
    <t>C([*])C([*])(CCCCCCCCCCCCCC)</t>
  </si>
  <si>
    <t>C(C(CCCCCCCCCCCCCC)[*])[*]</t>
  </si>
  <si>
    <t>Poly(tetradecylethylene)</t>
  </si>
  <si>
    <t>C([*])C([*])(C)(C(=O)OCCCCCCCCCCCCCC)</t>
  </si>
  <si>
    <t>C(C(C)(C(=O)OCCCCCCCCCCCCCC)[*])[*]</t>
  </si>
  <si>
    <t>Poly(tetradecyl methacrylate)</t>
  </si>
  <si>
    <t>C(Cl)(Cl)C(Cl)(Cl)</t>
  </si>
  <si>
    <t>ClC(Cl)C(Cl)Cl</t>
  </si>
  <si>
    <t>poly(tetrachloroethylene)</t>
  </si>
  <si>
    <t>C([*])C([*])(C(C)(C)C)</t>
  </si>
  <si>
    <t>C(C(C(C)(C)C)[*])[*]</t>
  </si>
  <si>
    <t>Poly(tert-butylethylene)</t>
  </si>
  <si>
    <t>C([*])C([*])(C)(C(=O)OC(C)(C)C)</t>
  </si>
  <si>
    <t>C(C(C)(C(=O)OC(C)(C)C)[*])[*]</t>
  </si>
  <si>
    <t>Poly(tert-butyl methacrylate)</t>
  </si>
  <si>
    <t>C([*])C([*])(C(=O)OC(C)(C)C)</t>
  </si>
  <si>
    <t>C(C(C(=O)OC(C)(C)C)[*])[*]</t>
  </si>
  <si>
    <t>Poly(tert-butyl acrylate)</t>
  </si>
  <si>
    <t>C([*])C(C1=CC=CC=C1)O([*])</t>
  </si>
  <si>
    <t>C(C(O[*])C1=CC=CC=C1)[*]</t>
  </si>
  <si>
    <t>Poly(styrene oxide)</t>
  </si>
  <si>
    <t>C([*])C([*])(C)(C(=O)OC(C)CC)</t>
  </si>
  <si>
    <t>C(C(C)(C(=O)OC(C)CC)[*])[*]</t>
  </si>
  <si>
    <t>Poly(sec-butyl methacrylate)</t>
  </si>
  <si>
    <t>C([*])C([*])(Cl)(C(=O)OC(C)CC)</t>
  </si>
  <si>
    <t>C(C(Cl)(C(=O)OC(C)CC)[*])[*]</t>
  </si>
  <si>
    <t>Poly(sec-butyl chloroacrylate)</t>
  </si>
  <si>
    <t>C([*])C([*])(C(=O)OC(C)CC)</t>
  </si>
  <si>
    <t>C(C(C(=O)OC(C)CC)[*])[*]</t>
  </si>
  <si>
    <t>Poly(sec-butyl acrylate)</t>
  </si>
  <si>
    <t>C([*])C(C)C([*])(=O)</t>
  </si>
  <si>
    <t>C(C(C)C(=O)[*])[*]</t>
  </si>
  <si>
    <t>Poly(propyleneketone)</t>
  </si>
  <si>
    <t>*CC(*)C</t>
  </si>
  <si>
    <t>C(C(C)[*])[*]</t>
  </si>
  <si>
    <t>Poly(propylene)</t>
  </si>
  <si>
    <t>PP; iPP; sPP; aPP; IMPP</t>
  </si>
  <si>
    <t>polypropene; isotactic polypropylene; syndiotactic polypropylene; atactic polypropylene; impact modified polypropylene</t>
  </si>
  <si>
    <t>Polypro; Accpro; Acctuf; Achieve; Amoco; Appryl; Atax; Carlona P; Daplen; El-rex; Eltex P; Eref; Escon; Escorene PP; Finapro; Fortilene; Hifax; Hostalen PP; Lacqtene P; Luparen; Montell; Moplen; Napryl; Novolen; Polypro; Profax; Propathene; Rexene; Royalene; Sinalene; Stamylan P; Tenite Polypropylene; Trovidur; Valtec; Vestolen P; Vistalon; Herculon; Meraklon; Ulstron; Tenite Polypropylene; Repol H110MA; Moplen HP 400R</t>
  </si>
  <si>
    <t>CC(C)CC(C)CC(C)CC(C)</t>
  </si>
  <si>
    <t>CCCC(C)CC(C)CC(C)C</t>
  </si>
  <si>
    <t>CCCCCS</t>
  </si>
  <si>
    <t>Poly(propylene sulfide)</t>
  </si>
  <si>
    <t>S([*])CC([*])(C)</t>
  </si>
  <si>
    <t>CC(CS[*])[*]</t>
  </si>
  <si>
    <t>O([*])CCCOC(=O)CCC([*])(=O)</t>
  </si>
  <si>
    <t>O(CCCOC(=O)CCC(=O)[*])[*]</t>
  </si>
  <si>
    <t>Poly(propylene sebacate)</t>
  </si>
  <si>
    <t>O([*])C(C)C([*])</t>
  </si>
  <si>
    <t>C(C(C)O[*])[*]</t>
  </si>
  <si>
    <t>Poly(propylene glycol)</t>
  </si>
  <si>
    <t>C([*])C(C)OC(=O)O([*])</t>
  </si>
  <si>
    <t>C(C(C)OC(O[*])=O)[*]</t>
  </si>
  <si>
    <t>Poly(propylene carbonate)</t>
  </si>
  <si>
    <t>C([*])C([*])(SCCC)</t>
  </si>
  <si>
    <t>C(C(SCCC)[*])[*]</t>
  </si>
  <si>
    <t>Poly(propyl vinyl thioether)</t>
  </si>
  <si>
    <t>C([*])C([*])(OCCC)</t>
  </si>
  <si>
    <t>C(C(OCCC)[*])[*]</t>
  </si>
  <si>
    <t>Poly(propyl vinyl ether)</t>
  </si>
  <si>
    <t>C([*])C([*])(C)(C(=O)OCCC)</t>
  </si>
  <si>
    <t>C(C(C)(C(=O)OCCC)[*])[*]</t>
  </si>
  <si>
    <t>Poly(propyl methacrylate)</t>
  </si>
  <si>
    <t>C([*])C([*])(Cl)(CC(=O)OCCC)</t>
  </si>
  <si>
    <t>C(C(Cl)(CC(=O)OCCC)[*])[*]</t>
  </si>
  <si>
    <t>Poly(propyl chloroacrylate)</t>
  </si>
  <si>
    <t>C([*])C([*])(C(=O)OCCC)([Cl])</t>
  </si>
  <si>
    <t>C(C(Cl)(C(=O)OCCC)[*])[*]</t>
  </si>
  <si>
    <t>Poly(propyl chloroacrylate</t>
  </si>
  <si>
    <t>C([*])C([*])(C(=O)OCCC)</t>
  </si>
  <si>
    <t>C(C(C(=O)OCCC)[*])[*]</t>
  </si>
  <si>
    <t>Poly(propyl acrylate)</t>
  </si>
  <si>
    <t>C([*])C([*])(C(=O)NN1CCCCC1)</t>
  </si>
  <si>
    <t>C(C(C(=O)NN1CCCCC1)[*])[*]</t>
  </si>
  <si>
    <t>Poly(piperidylacrylamide)</t>
  </si>
  <si>
    <t>N([*])C(CN1)NCC1NC(=O)CCCCCCCCC([*])(=O)</t>
  </si>
  <si>
    <t>N(C1CNC(CN1)NC(=O)CCCCCCCCC(=O)[*])[*]</t>
  </si>
  <si>
    <t>Poly(piperazine sebacamide)</t>
  </si>
  <si>
    <t>C(C=C1)=CC=C1SC(C=C2)=CC=C2S</t>
  </si>
  <si>
    <t>SC1=CC=C(SC2=CC=CC=C2)C=C1</t>
  </si>
  <si>
    <t>Poly(phenylene sulfide)</t>
  </si>
  <si>
    <t>NC(=S)NC(C=C1)=CC=C1</t>
  </si>
  <si>
    <t>NC(=S)NC1=CC=CC=C1</t>
  </si>
  <si>
    <t>Poly(phenylene diisothiocyanate Phenylenediamine)</t>
  </si>
  <si>
    <t>C([*])C([*])(C)(C(=O)OC1=CC=CC=C1)</t>
  </si>
  <si>
    <t>C(C(C)(C(=O)OC1=CC=CC=C1)[*])[*]</t>
  </si>
  <si>
    <t>Poly(phenyl methacrylate)</t>
  </si>
  <si>
    <t>C([*])C([*])(CC)(C(=O)Oc1ccccc1)</t>
  </si>
  <si>
    <t>C(C(CC)(C(=O)OC1=CC=CC=C1)[*])[*]</t>
  </si>
  <si>
    <t>Poly(phenyl ethyl)acrylate</t>
  </si>
  <si>
    <t>C([*])C([*])(C(=O)OCCc1ccccc1)</t>
  </si>
  <si>
    <t>C(C(C(=O)OCCC1=CC=CC=C1)[*])[*]</t>
  </si>
  <si>
    <t>Poly(phenyl ethyl acrylate)</t>
  </si>
  <si>
    <t>C([*])C([*])(C)C(=O)OCCCCC</t>
  </si>
  <si>
    <t>C(C(C)(C(=O)OCCCCC)[*])[*]</t>
  </si>
  <si>
    <t>Poly(pentyl methacrylate)</t>
  </si>
  <si>
    <t>C([*])C([*])C(=O)(OCc1c(F)c(F)c(F)c(F)c1F)</t>
  </si>
  <si>
    <t>C(C(C(=O)OCC1=C(F)C(=C(F)C(=C1F)F)F)[*])[*]</t>
  </si>
  <si>
    <t>Poly(pentachlorophenyl acrylate)</t>
  </si>
  <si>
    <t>C([*])C([*])(C(=O)OCc1c(Br)c(Br)c(Br)c(Br)c1Br)</t>
  </si>
  <si>
    <t>C(C(C(=O)OCC1=C(Br)C(=C(Br)C(=C1Br)Br)Br)[*])[*]</t>
  </si>
  <si>
    <t>Poly(pentabromobenzyl acrylate)</t>
  </si>
  <si>
    <t>C([*])(C=C1)=CC=C1C(=O)O([*])</t>
  </si>
  <si>
    <t>O(C(=O)C1=CC=C(C=C1)[*])[*]</t>
  </si>
  <si>
    <t>Poly(para-hydroxybenzoate) (Ekonol)</t>
  </si>
  <si>
    <t>N([*])CC(C=C1)=CC=C1CNC(=O)CCCCCCCCC([*])(=O)</t>
  </si>
  <si>
    <t>N(CC1=CC=C(CNC(=O)CCCCCCCCC(=O)[*])C=C1)[*]</t>
  </si>
  <si>
    <t>Poly(p-xylylene sebacamide)</t>
  </si>
  <si>
    <t>CC(C=C1)=CC=C1C</t>
  </si>
  <si>
    <t>CC1=CC=C(C)C=C1</t>
  </si>
  <si>
    <t>Poly(p-xylene)</t>
  </si>
  <si>
    <t>C([*])C([*])(C(=O)Oc1ccc(C)cc1)</t>
  </si>
  <si>
    <t>C(C(C(=O)OC1=CC=C(C)C=C1)[*])[*]</t>
  </si>
  <si>
    <t>Poly(p-tolyl acrylate)</t>
  </si>
  <si>
    <t>O([*])C(=O)C(C=C1)=CC=C1CCCCC(C=C2)=CC=C2C([*])(=O)</t>
  </si>
  <si>
    <t>O(C(=O)C1=CC=C(CCCCC2=CC=C(C(=O)[*])C=C2)C=C1)[*]</t>
  </si>
  <si>
    <t>Poly(p-tetramethylenedibenzoic anhydride)</t>
  </si>
  <si>
    <t>C(C=C1)=CC=C1</t>
  </si>
  <si>
    <t>C1=CC=CC=C1</t>
  </si>
  <si>
    <t>Poly(p-phenylene)</t>
  </si>
  <si>
    <t>C(=NC1=C2)OC1=CC(O3)=C2N=C3C(C=C4)=CC=C4</t>
  </si>
  <si>
    <t>O1C=NC2=CC3=C(OC(=N3)C4=CC=CC=C4)C=C12</t>
  </si>
  <si>
    <t>Poly(p-phenylene benzobisoxazole)</t>
  </si>
  <si>
    <t>C([*])CCCOCO([*])</t>
  </si>
  <si>
    <t>C(CCCOCO[*])[*]</t>
  </si>
  <si>
    <t>Poly(oxymethylene-oxytetramethylene)</t>
  </si>
  <si>
    <t>C([*])COCO([*])</t>
  </si>
  <si>
    <t>C(COCO[*])[*]</t>
  </si>
  <si>
    <t>Poly(oxymethylene-oxyethylene)</t>
  </si>
  <si>
    <t>C([*])C([*])(OCCCCCCCC)</t>
  </si>
  <si>
    <t>C(C(OCCCCCCCC)[*])[*]</t>
  </si>
  <si>
    <t>Poly(octyl vinyl ether)</t>
  </si>
  <si>
    <t>C([*])C([*])(C)(C(=O)OCCCCCCCC)</t>
  </si>
  <si>
    <t>C(C(C)(C(=O)OCCCCCCCC)[*])[*]</t>
  </si>
  <si>
    <t>Poly(octyl methacrylate)</t>
  </si>
  <si>
    <t>C([*])C([*])(C#N)(C(=O)OCCCCCCCC)</t>
  </si>
  <si>
    <t>C(C(C#N)(C(=O)OCCCCCCCC)[*])[*]</t>
  </si>
  <si>
    <t>Poly(octyl cyanoacrylate)</t>
  </si>
  <si>
    <t>C([*])C([*])(CCCCCC)</t>
  </si>
  <si>
    <t>C(C(CCCCCC)[*])[*]</t>
  </si>
  <si>
    <t>Poly(octene)</t>
  </si>
  <si>
    <t>C([*])CCCCCCCO([*])</t>
  </si>
  <si>
    <t>C(CCCCCCCO[*])[*]</t>
  </si>
  <si>
    <t>Poly(octene oxide)</t>
  </si>
  <si>
    <t>N([*])CCCCCCCCNC(=O)CCCCCCC([*])(=O)</t>
  </si>
  <si>
    <t>N(CCCCCCCCNC(=O)CCCCCCC(=O)[*])[*]</t>
  </si>
  <si>
    <t>Poly(octamethylene suberamide) (nylon 8,8)</t>
  </si>
  <si>
    <t>C([*])C([*])(C)(C(=O)OCCCCCCCCCCCCCCCCCC)</t>
  </si>
  <si>
    <t>C(C(C)(C(=O)OCCCCCCCCCCCCCCCCCC)[*])[*]</t>
  </si>
  <si>
    <t>Poly(octadecyl methacrylate)</t>
  </si>
  <si>
    <t>C([*])C([*])(C(=O)OCCCCCCCCCCCCCCCCCC)</t>
  </si>
  <si>
    <t>C(C(C(=O)OCCCCCCCCCCCCCCCCCC)[*])[*]</t>
  </si>
  <si>
    <t>Poly(octadecyl acrylate)</t>
  </si>
  <si>
    <t>C([*])C([*])(C(=O)Oc1ccccc1C)</t>
  </si>
  <si>
    <t>C(C(C(=O)OC1=C(C)C=CC=C1)[*])[*]</t>
  </si>
  <si>
    <t>Poly(o-tolyl acrylate)</t>
  </si>
  <si>
    <t>C([*])C([*])(CCCCCCCCC)</t>
  </si>
  <si>
    <t>C(C(CCCCCCCCC)[*])[*]</t>
  </si>
  <si>
    <t>Poly(nonylethylene)</t>
  </si>
  <si>
    <t>C([*])C([*])(C(=O)OCCCCCCCCC)</t>
  </si>
  <si>
    <t>C(C(C(=O)OCCCCCCCCC)[*])[*]</t>
  </si>
  <si>
    <t>Poly(nonyl acrylate)</t>
  </si>
  <si>
    <t>N([*])CCCCCCCCCNC(=O)CCCCCCCC([*])(=O)</t>
  </si>
  <si>
    <t>N(CCCCCCCCCNC(=O)CCCCCCCC(=O)[*])[*]</t>
  </si>
  <si>
    <t>Poly(nonamethylene azelamide) (nylon 9,9)</t>
  </si>
  <si>
    <t>C([*])C([*])(C(=O)OCC(C)(C)C)</t>
  </si>
  <si>
    <t>C(C(C(=O)OCC(C)(C)C)[*])[*]</t>
  </si>
  <si>
    <t>Poly(neopentyl acrylate)</t>
  </si>
  <si>
    <t>C([*])C([*])(C(=O)N(C)C)</t>
  </si>
  <si>
    <t>C(C(C(=O)N(C)C)[*])[*]</t>
  </si>
  <si>
    <t>Poly(N,N-dimethylacrylamide)</t>
  </si>
  <si>
    <t>C([*])C([*])(C(=O)N(C(C)C)C(C)C)</t>
  </si>
  <si>
    <t>C(C(C(=O)N(C(C)C)C(C)C)[*])[*]</t>
  </si>
  <si>
    <t>Poly(N,N-diisopropylacrylamide)</t>
  </si>
  <si>
    <t>C([*])C([*])C(=O)(N(CCCC)CCCC)</t>
  </si>
  <si>
    <t>C(C(C(=O)N(CCCC)CCCC)[*])[*]</t>
  </si>
  <si>
    <t>Poly(N,N-dibutylacrylamide</t>
  </si>
  <si>
    <t>C([*])C([*])(C)(C(=O)NC(C)(C)C)</t>
  </si>
  <si>
    <t>C(C(C)(C(=O)NC(C)(C)C)[*])[*]</t>
  </si>
  <si>
    <t>Poly(N-tert-butylmethacrylamide)</t>
  </si>
  <si>
    <t>C([*])C([*])(C(=O)NC(C)(C)C)</t>
  </si>
  <si>
    <t>C(C(C(=O)NC(C)(C)C)[*])[*]</t>
  </si>
  <si>
    <t>Poly(N-tert-butyl acrylamide)</t>
  </si>
  <si>
    <t>C([*])C([*])(C(=O)NC(C)CC)</t>
  </si>
  <si>
    <t>C(C(C(=O)NC(C)CC)[*])[*]</t>
  </si>
  <si>
    <t>Poly(N-sec-butylacrylamide)</t>
  </si>
  <si>
    <t>C([*])C([*])(C(=O)NC1=CC=CC=C1)</t>
  </si>
  <si>
    <t>C(C(C(=O)NC1=CC=CC=C1)[*])[*]</t>
  </si>
  <si>
    <t>Poly(N-phenylacrylamide)</t>
  </si>
  <si>
    <t>C([*])C([*])(C(=O)OCCCCCCCC)</t>
  </si>
  <si>
    <t>C(C(C(=O)OCCCCCCCC)[*])[*]</t>
  </si>
  <si>
    <t>Poly(n-octyl acrylate)</t>
  </si>
  <si>
    <t>C([*])C([*])(C(=O)NCCCCCCCCCCCCCCCCCC)</t>
  </si>
  <si>
    <t>C(C(C(=O)NCCCCCCCCCCCCCCCCCC)[*])[*]</t>
  </si>
  <si>
    <t>Poly(N-octadecylacrylamide)</t>
  </si>
  <si>
    <t>C([*])C([*])(C(=O)N(C)c1ccccc1)</t>
  </si>
  <si>
    <t>C(C(C(=O)N(C)C1=CC=CC=C1)[*])[*]</t>
  </si>
  <si>
    <t>Poly(N-methyl-N-phenylacrylamide)</t>
  </si>
  <si>
    <t>C([*])C([*])(C(=O)NC(C)C)</t>
  </si>
  <si>
    <t>C(C(C(=O)NC(C)C)[*])[*]</t>
  </si>
  <si>
    <t>Poly(N-isopropyl acrylamide)</t>
  </si>
  <si>
    <t>C([*])C([*])(C)(C(=O)OCCCCCCCCCC)</t>
  </si>
  <si>
    <t>C(C(C)(C(=O)OCCCCCCCCCC)[*])[*]</t>
  </si>
  <si>
    <t>Poly(n-decyl methacrylate)</t>
  </si>
  <si>
    <t>C([*])C([*])(C(=O)NCCCC)</t>
  </si>
  <si>
    <t>C(C(C(=O)NCCCC)[*])[*]</t>
  </si>
  <si>
    <t>Poly(N-butylacrylamide)</t>
  </si>
  <si>
    <t>C([*])C([*])(C)(C(=O)NCC1=CC=CC=C1)</t>
  </si>
  <si>
    <t>C(C(C)(C(=O)NCC1=CC=CC=C1)[*])[*]</t>
  </si>
  <si>
    <t>Poly(N-benzyl methacrylamide)</t>
  </si>
  <si>
    <t>C([*])C([*])(C)(C(=O)NC(=O)C)</t>
  </si>
  <si>
    <t>C(C(C)(C(=O)NC(C)=O)[*])[*]</t>
  </si>
  <si>
    <t>Poly(N-acetylmethacrylamide)</t>
  </si>
  <si>
    <t>C([*])C([*])(C(=O)NC(C)CCC)</t>
  </si>
  <si>
    <t>C(C(C(=O)NC(C)CCC)[*])[*]</t>
  </si>
  <si>
    <t>Poly(N-(1-methylbutyl)acrylamide)</t>
  </si>
  <si>
    <t>C([*])C([*])(SC)</t>
  </si>
  <si>
    <t>C(C(SC)[*])[*]</t>
  </si>
  <si>
    <t>Poly(methyl vinyl thioether)</t>
  </si>
  <si>
    <t>C([*])C([*])(OC)</t>
  </si>
  <si>
    <t>C(C(OC)[*])[*]</t>
  </si>
  <si>
    <t>Poly(methyl vinyl ether)</t>
  </si>
  <si>
    <t>C([*])C([*])(C)(C(=O)OC)</t>
  </si>
  <si>
    <t>C(C(C)(C(=O)OC)[*])[*]</t>
  </si>
  <si>
    <t>Poly(methyl methacrylate)</t>
  </si>
  <si>
    <t>PMMA</t>
  </si>
  <si>
    <t>polymethyl-2-methyl propenoate; acrylic; Plexiglass</t>
  </si>
  <si>
    <t>Perspex; Plexidur; Plexiglas; Acryl-ace; Acrylite; Altuglas; Asterite; Diakon; Elvacite; Lucite; Vedril; Asterite; Implex; Lucryl; Oroglas; Altuglas V920T</t>
  </si>
  <si>
    <t>C([*])(C(=O)(C))(C)C([*])</t>
  </si>
  <si>
    <t>C(C(C)(C(C)=O)[*])[*]</t>
  </si>
  <si>
    <t>Poly(methyl isopropenyl ketone)</t>
  </si>
  <si>
    <t>C([*])C([*])(F)(C(=O)OC)</t>
  </si>
  <si>
    <t>C(C(F)(C(=O)OC)[*])[*]</t>
  </si>
  <si>
    <t>Poly(methyl fluoroacrylate)</t>
  </si>
  <si>
    <t>C([*])C([*])(C#N)(C(=O)OC)</t>
  </si>
  <si>
    <t>C(C(C#N)(C(=O)OC)[*])[*]</t>
  </si>
  <si>
    <t>Poly(methyl cyanoacrylate)</t>
  </si>
  <si>
    <t>C([*])C([*])([Cl])(OC(=O)C)</t>
  </si>
  <si>
    <t>C(C(Cl)(OC(C)=O)[*])[*]</t>
  </si>
  <si>
    <t>Poly(methyl chloroacrylate)</t>
  </si>
  <si>
    <t>C([*])C([*])(Cl)(C(=O)OC)</t>
  </si>
  <si>
    <t>C(C(Cl)(C(=O)OC)[*])[*]</t>
  </si>
  <si>
    <t>C([*])C([*])(C(=O)OC)</t>
  </si>
  <si>
    <t>C(C(C(=O)OC)[*])[*]</t>
  </si>
  <si>
    <t>Poly(methyl acrylate)</t>
  </si>
  <si>
    <t>PMA</t>
  </si>
  <si>
    <t>Plexigum</t>
  </si>
  <si>
    <t>C([*])C([*])(C#N)(C)</t>
  </si>
  <si>
    <t>C(C(C)(C#N)[*])[*]</t>
  </si>
  <si>
    <t>Poly(methacrylonitrile)</t>
  </si>
  <si>
    <t>C([*])C([*])(C)(C(=O)O)</t>
  </si>
  <si>
    <t>C(C(C)(C(O)=O)[*])[*]</t>
  </si>
  <si>
    <t>Poly(methacrylic acid)</t>
  </si>
  <si>
    <t>C([*])C([*])(C(=O)OC1C=C(C)C=CC1)</t>
  </si>
  <si>
    <t>C(C(C(=O)OC1CC=CC(=C1)C)[*])[*]</t>
  </si>
  <si>
    <t>Poly(m-tolyl acrylate)</t>
  </si>
  <si>
    <t>C(=CC=C1)N=C1C(=CC=C2)N=C2</t>
  </si>
  <si>
    <t>C1=CN=C(C=C1)C2=CC=CC=N2</t>
  </si>
  <si>
    <t>Poly(m-pyridine)</t>
  </si>
  <si>
    <t>N([*])C(=C1)C=CC=C1NC(=O)C(=C2)C=CC=C2C([*])(=O)</t>
  </si>
  <si>
    <t>N(C1=CC(=CC=C1)NC(=O)C2=CC(=CC=C2)C(=O)[*])[*]</t>
  </si>
  <si>
    <t>Poly(m-phenylene terephthalamide)</t>
  </si>
  <si>
    <t>NC(=O)C(=C1)C=CC=C1NC(=O)C(=C2)C=CC=C2</t>
  </si>
  <si>
    <t>NC(=O)C1=CC(=CC=C1)NC(=O)C2=CC=CC=C2</t>
  </si>
  <si>
    <t>Poly(m-phenylene isophthalamide)</t>
  </si>
  <si>
    <t>C([*])(C(C)C)C([*])</t>
  </si>
  <si>
    <t>C(C(C(C)C)[*])[*]</t>
  </si>
  <si>
    <t>Poly(isopropylethylene)</t>
  </si>
  <si>
    <t>C([*])C([*])(OC(C)C)</t>
  </si>
  <si>
    <t>C(C(OC(C)C)[*])[*]</t>
  </si>
  <si>
    <t>Poly(isopropyl vinyl ether)</t>
  </si>
  <si>
    <t>C([*])C([*])(C)(C(=O)OC(C)C)</t>
  </si>
  <si>
    <t>C(C(C)(C(=O)OC(C)C)[*])[*]</t>
  </si>
  <si>
    <t>Poly(isopropyl methacrylate)</t>
  </si>
  <si>
    <t>C([*])C([*])(Cl)(C(=O)OC(C)C)</t>
  </si>
  <si>
    <t>C(C(Cl)(C(=O)OC(C)C)[*])[*]</t>
  </si>
  <si>
    <t>Poly(isopropyl chloroacrylate)</t>
  </si>
  <si>
    <t>C([*])C([*])(C(=O)OC(C)C)</t>
  </si>
  <si>
    <t>C(C(C(=O)OC(C)C)[*])[*]</t>
  </si>
  <si>
    <t>Poly(isopropyl acrylate)</t>
  </si>
  <si>
    <t>C([*])C([*])(CCC(C)C)</t>
  </si>
  <si>
    <t>C(C(CCC(C)C)[*])[*]</t>
  </si>
  <si>
    <t>Poly(isopentylethylene)</t>
  </si>
  <si>
    <t>C([*])C([*])(CCCC(C)C)</t>
  </si>
  <si>
    <t>C(C(CCCC(C)C)[*])[*]</t>
  </si>
  <si>
    <t>Poly(isohexylethylene)</t>
  </si>
  <si>
    <t>C([*])(CC(C)C)C([*])</t>
  </si>
  <si>
    <t>C(C(CC(C)C)[*])[*]</t>
  </si>
  <si>
    <t>Poly(isobutylethylene)</t>
  </si>
  <si>
    <t>C([*])C([*])(C)(C(=O)OCC(C)C)</t>
  </si>
  <si>
    <t>C(C(C)(C(=O)OCC(C)C)[*])[*]</t>
  </si>
  <si>
    <t>Poly(isobutyl methacrylate)</t>
  </si>
  <si>
    <t>C([*])C([*])(Cl)(C(=O)OCC(C)C)</t>
  </si>
  <si>
    <t>C(C(Cl)(C(=O)OCC(C)C)[*])[*]</t>
  </si>
  <si>
    <t>Poly(isobutyl chloroacrylate)</t>
  </si>
  <si>
    <t>C([*])C([*])(C(=O)OCC(C)C)</t>
  </si>
  <si>
    <t>C(C(C(=O)OCC(C)C)[*])[*]</t>
  </si>
  <si>
    <t>Poly(isobutyl acrylate)</t>
  </si>
  <si>
    <t>C([*])C([*])(C)(C)</t>
  </si>
  <si>
    <t>C(C(C)(C)[*])[*]</t>
  </si>
  <si>
    <t>Poly(isobutene)</t>
  </si>
  <si>
    <t>O([*])CCCCCCOC(=O)CCCCCCCCC([*])(=O)</t>
  </si>
  <si>
    <t>O(CCCCCCOC(=O)CCCCCCCCC(=O)[*])[*]</t>
  </si>
  <si>
    <t>Poly(hexyylene sebacate)</t>
  </si>
  <si>
    <t>C([*])C([*])(CCCCCC)(CCCCCCCCCC)</t>
  </si>
  <si>
    <t>C(C(CCCCCC)(CCCCCCCCCC)[*])[*]</t>
  </si>
  <si>
    <t>Poly(hexyldecylethylene)</t>
  </si>
  <si>
    <t>C([*])C([*])(C)(C(=O)OCCCCCC)</t>
  </si>
  <si>
    <t>C(C(C)(C(=O)OCCCCCC)[*])[*]</t>
  </si>
  <si>
    <t>Poly(hexyl methacrylate)</t>
  </si>
  <si>
    <t>C([*])C([*])(C(=O)OCCCCCC)</t>
  </si>
  <si>
    <t>C(C(C(=O)OCCCCCC)[*])[*]</t>
  </si>
  <si>
    <t>Poly(hexyl acrylate)</t>
  </si>
  <si>
    <t>C([*])(C=C1)=CC=C1C(=O)OCCCCCCOC([*])(=O)</t>
  </si>
  <si>
    <t>O=C(OCCCCCCOC(=O)C1=CC=C(C=C1)[*])[*]</t>
  </si>
  <si>
    <t>Poly(hexamethylene terephthalate)</t>
  </si>
  <si>
    <t>C([*])CCCCCO([*])</t>
  </si>
  <si>
    <t>C(CCCCCO[*])[*]</t>
  </si>
  <si>
    <t>Poly(hexamethylene glycol)</t>
  </si>
  <si>
    <t>C([*])C([*])(C(=O)OCCCCCCCCCCCCCCCC)</t>
  </si>
  <si>
    <t>C(C(C(=O)OCCCCCCCCCCCCCCCC)[*])[*]</t>
  </si>
  <si>
    <t>Poly(hexadecyl acrylate)</t>
  </si>
  <si>
    <t>C([*])C([*])(C(=O)OCCCCCCC)</t>
  </si>
  <si>
    <t>C(C(C(=O)OCCCCCCC)[*])[*]</t>
  </si>
  <si>
    <t>Poly(heptyl acrylate)</t>
  </si>
  <si>
    <t>N([*])CCCCCCCNC(=O)CCCCCC([*])(=O)</t>
  </si>
  <si>
    <t>N(CCCCCCCNC(=O)CCCCCC(=O)[*])[*]</t>
  </si>
  <si>
    <t>Poly(heptamethylene pimelamide) (nylon 7,7)</t>
  </si>
  <si>
    <t>O([*])C(COC)C([*])</t>
  </si>
  <si>
    <t>C(C(O[*])COC)[*]</t>
  </si>
  <si>
    <t>Poly(glycidyl methyl ether)</t>
  </si>
  <si>
    <t>C([*])C([*])(C(=O)OCC1CO1)</t>
  </si>
  <si>
    <t>C(C(C(=O)OCC1CO1)[*])[*]</t>
  </si>
  <si>
    <t>Poly(glycidyl methacrylate)</t>
  </si>
  <si>
    <t>PGMA</t>
  </si>
  <si>
    <t>C([*])C([*])(C(=O)OCc1ccco1)</t>
  </si>
  <si>
    <t>C(C(C(=O)OCC1=CC=CO1)[*])[*]</t>
  </si>
  <si>
    <t>Poly(furfuryl acrylate)</t>
  </si>
  <si>
    <t>C([*])C([*])(C(=O)OCF)</t>
  </si>
  <si>
    <t>C(C(C(=O)OCF)[*])[*]</t>
  </si>
  <si>
    <t>Poly(fluoromethyl acrylate)</t>
  </si>
  <si>
    <t>C([*])CC([*])(=O)</t>
  </si>
  <si>
    <t>C(CC(=O)[*])[*]</t>
  </si>
  <si>
    <t>Poly(ethyleneketone)</t>
  </si>
  <si>
    <t>C(C=C1)=CC=C1C(=O)OCCOC(=O)</t>
  </si>
  <si>
    <t>O=COCCOC(=O)C1=CC=CC=C1</t>
  </si>
  <si>
    <t>Poly(ethylene) terephthalate</t>
  </si>
  <si>
    <t>[*]CC[*]</t>
  </si>
  <si>
    <t>C(C[*])[*]</t>
  </si>
  <si>
    <t>Poly(ethylene)</t>
  </si>
  <si>
    <t>PE;PE-HD;PE-LD;PE-LLD;PE-MD; XPE; PEX; XLPE; HDPE; LDPE; UHMWPE; MDPE; LLDPE; VLDPE</t>
  </si>
  <si>
    <t>polythene;polyethene;cross-linked polyethylene</t>
  </si>
  <si>
    <t>Polyeth;Affinity AG;Exact;Queo;Plastylene;DOW LDPE 681I; Borecene RM8343</t>
  </si>
  <si>
    <t>O([*])C(=O)C(C=C1)=CC=C1C(=O)OCC([*])</t>
  </si>
  <si>
    <t>C(COC(=O)C1=CC=C(C=C1)C(O[*])=O)[*]</t>
  </si>
  <si>
    <t>Poly(ethylene terephthalate)</t>
  </si>
  <si>
    <t>PET; PETE; PETP</t>
  </si>
  <si>
    <t>poly(oxyethyleneoxyterephthaloyl)</t>
  </si>
  <si>
    <t>PET 9921; Petlon; Petlox; Petra</t>
  </si>
  <si>
    <t>S([*])CC([*])</t>
  </si>
  <si>
    <t>C(CS[*])[*]</t>
  </si>
  <si>
    <t>Poly(ethylene sulfide)</t>
  </si>
  <si>
    <t>O([*])CCOC(=O)CCC([*])(=O)</t>
  </si>
  <si>
    <t>O(CCOC(=O)CCC(=O)[*])[*]</t>
  </si>
  <si>
    <t>Poly(ethylene succinate)</t>
  </si>
  <si>
    <t>O([*])CCOC(=O)CCCCCCCCC([*])(=O)</t>
  </si>
  <si>
    <t>O(CCOC(=O)CCCCCCCCC(=O)[*])[*]</t>
  </si>
  <si>
    <t>Poly(ethylene sebacate)</t>
  </si>
  <si>
    <t>O([*])C(=O)C(C=CC=C1)=C1C(=O)OCC([*])</t>
  </si>
  <si>
    <t>C(COC(=O)C1=C(C=CC=C1)C(O[*])=O)[*]</t>
  </si>
  <si>
    <t>Poly(ethylene phthalate)</t>
  </si>
  <si>
    <t>C([*])COC(C=C1)=CC=C1C(=O)O([*])</t>
  </si>
  <si>
    <t>C(COC1=CC=C(C=C1)C(O[*])=O)[*]</t>
  </si>
  <si>
    <t>Poly(ethylene oxybenzoate) (A-tell)</t>
  </si>
  <si>
    <t>O([*])CCOC(=O)C(C=C1)=CC(C=C2)=C1C=C2C([*])(=O)</t>
  </si>
  <si>
    <t>O(CCOC(=O)C1=CC2=C(C=C1)C=C(C(=O)[*])C=C2)[*]</t>
  </si>
  <si>
    <t>Poly(ethylene naphthalate)</t>
  </si>
  <si>
    <t>O([*])C(=O)C(=C1)C=CC=C1C(=O)OCC([*])</t>
  </si>
  <si>
    <t>C(COC(=O)C1=CC=CC(=C1)C(O[*])=O)[*]</t>
  </si>
  <si>
    <t>Poly(ethylene isophthalate)</t>
  </si>
  <si>
    <t>*CCO*</t>
  </si>
  <si>
    <t>C(CO[*])[*]</t>
  </si>
  <si>
    <t>Poly(ethylene glycol)</t>
  </si>
  <si>
    <t>PEG; PEO</t>
  </si>
  <si>
    <t>C2 polyether glycol; poly(ethylene oxide) glycol; poly(oxyethylene) glycol; polyethylene oxide; polyoxyethylene</t>
  </si>
  <si>
    <t>C([*])COC(=O)O([*])</t>
  </si>
  <si>
    <t>C(COC(O[*])=O)[*]</t>
  </si>
  <si>
    <t>Poly(ethylene carbonate)</t>
  </si>
  <si>
    <t>C([*])CCCCCCC(=O)OCCOC([*])(=O)</t>
  </si>
  <si>
    <t>C(CCCCCCC(=O)OCCOC(=O)[*])[*]</t>
  </si>
  <si>
    <t>Poly(ethylene azelate)</t>
  </si>
  <si>
    <t>CCCCC(=O)OCCOC(=O)</t>
  </si>
  <si>
    <t>CCCCC(=O)OCCOC=O</t>
  </si>
  <si>
    <t>Poly(ethylene adipate)</t>
  </si>
  <si>
    <t>C([*])C([*])(SCC)</t>
  </si>
  <si>
    <t>C(C(SCC)[*])[*]</t>
  </si>
  <si>
    <t>Poly(ethyl vinyl thioether)</t>
  </si>
  <si>
    <t>C([*])C([*])(OCC)</t>
  </si>
  <si>
    <t>C(C(OCC)[*])[*]</t>
  </si>
  <si>
    <t>Poly(ethyl vinyl ether)</t>
  </si>
  <si>
    <t>C([*])C([*])(C)(C(=O)OCC)</t>
  </si>
  <si>
    <t>C(C(C)(C(=O)OCC)[*])[*]</t>
  </si>
  <si>
    <t>Poly(ethyl methacrylate)</t>
  </si>
  <si>
    <t>PEMA</t>
  </si>
  <si>
    <t>poly[1-(ethoxycarbonyl)-1-methylethylene]; poly(ethyl 2-methylpropenoate)</t>
  </si>
  <si>
    <t>Eversoft; Plexigum N</t>
  </si>
  <si>
    <t>C([*])C([*])(C(=O)OCC)([Cl])</t>
  </si>
  <si>
    <t>C(C(Cl)(C(=O)OCC)[*])[*]</t>
  </si>
  <si>
    <t>Poly(ethyl chloroacrylate)</t>
  </si>
  <si>
    <t>C([*])C([*])(C(=O)OCC)</t>
  </si>
  <si>
    <t>C(C(C(=O)OCC)[*])[*]</t>
  </si>
  <si>
    <t>Poly(ethyl acrylate)</t>
  </si>
  <si>
    <t>PEA</t>
  </si>
  <si>
    <t>Poly(ethyl propenoate); Poly[1-(ethoxycarbonyl)ethylene]; Acrylic acid ethyl ester polymer</t>
  </si>
  <si>
    <t>Plexigum B</t>
  </si>
  <si>
    <t>C(=O)C(C=C1)=CC=C1OC(C=C2)=CC=C2</t>
  </si>
  <si>
    <t>O=CC1=CC=C(OC2=CC=CC=C2)C=C1</t>
  </si>
  <si>
    <t>Poly(ether ketone)</t>
  </si>
  <si>
    <t>CCC(C(F)(F)(F))(C(F)(F)(F))OCCC(C(F)(F)(F))(C(F)(F)(F))O</t>
  </si>
  <si>
    <t>CCC(OCCC(O)(C(F)(F)F)C(F)(F)F)(C(F)(F)F)C(F)(F)F</t>
  </si>
  <si>
    <t>Poly(ethene-alt-hexafluoroacetone)</t>
  </si>
  <si>
    <t>O([*])CC([*])(C[Cl])</t>
  </si>
  <si>
    <t>O(CC(CCl)[*])[*]</t>
  </si>
  <si>
    <t>Poly(epichlorohydrin)</t>
  </si>
  <si>
    <t>C([*])C([*])(C)(C(=O)OCCCCCCCCCCCC)</t>
  </si>
  <si>
    <t>C(C(C)(C(=O)OCCCCCCCCCCCC)[*])[*]</t>
  </si>
  <si>
    <t>Poly(dodecyl methacrylate)</t>
  </si>
  <si>
    <t>C([*])C([*])(C(=O)OCCCCCCCCCCCC)</t>
  </si>
  <si>
    <t>C(C(C(=O)OCCCCCCCCCCCC)[*])[*]</t>
  </si>
  <si>
    <t>Poly(dodecyl acrylate)</t>
  </si>
  <si>
    <t>C([*])(C(=O)OCCC)C([*])(C(=O)OCCC)</t>
  </si>
  <si>
    <t>CCCOC(=O)C(C(C(=O)OCCC)[*])[*]</t>
  </si>
  <si>
    <t>Poly(diproylfumarate)</t>
  </si>
  <si>
    <t>C([*])(C(=O)OC)C([*])(C(=O)OC)</t>
  </si>
  <si>
    <t>COC(=O)C(C(C(=O)OC)[*])[*]</t>
  </si>
  <si>
    <t>Poly(dimethyl fumarate)</t>
  </si>
  <si>
    <t>C([*])(C(=O)OC)(CC(=O)OC)C([*])</t>
  </si>
  <si>
    <t>C(C(CC(=O)OC)(C(=O)OC)[*])[*]</t>
  </si>
  <si>
    <t>Poly(dimehyl itaconate)</t>
  </si>
  <si>
    <t>C([*])(C(=O)OCC)C([*])(C(=O)OCC)</t>
  </si>
  <si>
    <t>CCOC(=O)C(C(C(=O)OCC)[*])[*]</t>
  </si>
  <si>
    <t>Poly(diethyl fumarate)</t>
  </si>
  <si>
    <t>C([*])(C=C1)=CC=C1C(=O)OCCCCCCCCCCOC([*])(=O)</t>
  </si>
  <si>
    <t>O=C(OCCCCCCCCCCOC(=O)C1=CC=C(C=C1)[*])[*]</t>
  </si>
  <si>
    <t>Poly(decamethylene terephthalate)</t>
  </si>
  <si>
    <t>C([*])CCCCCCCC(=O)OCCCCCCCCCCOC([*])(=O)</t>
  </si>
  <si>
    <t>C(CCCCCCCC(=O)OCCCCCCCCCCOC(=O)[*])[*]</t>
  </si>
  <si>
    <t>Poly(decamethylene sebacate)</t>
  </si>
  <si>
    <t>N([*])CCCCCCCCCNC(=O)CCCCCCCCC([*])(=O)</t>
  </si>
  <si>
    <t>N(CCCCCCCCCNC(=O)CCCCCCCCC(=O)[*])[*]</t>
  </si>
  <si>
    <t>Poly(decamethylene sebacamide) (nylon 10,10)</t>
  </si>
  <si>
    <t>N([*])CCCCCCCCCCNC(=O)CCCCCCCC([*])(=O)</t>
  </si>
  <si>
    <t>N(CCCCCCCCCCNC(=O)CCCCCCCC(=O)[*])[*]</t>
  </si>
  <si>
    <t>Poly(decamethylene azelamide) (nylon 10,9)</t>
  </si>
  <si>
    <t>C([*])C([*])(C)(C(=O)OC1CCCC1)</t>
  </si>
  <si>
    <t>C(C(C)(C(=O)OC1CCCC1)[*])[*]</t>
  </si>
  <si>
    <t>Poly(cyclopentyl methacrylate)</t>
  </si>
  <si>
    <t>C([*])C([*])(C)(C(=O)OCC1CCCCCCC1)</t>
  </si>
  <si>
    <t>C(C(C)(C(=O)OCC1CCCCCCC1)[*])[*]</t>
  </si>
  <si>
    <t>Poly(cyclooctylmethyl methacrylate)</t>
  </si>
  <si>
    <t>C([*])(C)C([*])(C(=O)OC1CCCCCCC1)</t>
  </si>
  <si>
    <t>CC(C(C(=O)OC1CCCCCCC1)[*])[*]</t>
  </si>
  <si>
    <t>Poly(cyclooctyl methacrylate)</t>
  </si>
  <si>
    <t>C([*])C([*])(C1CCCCC1)</t>
  </si>
  <si>
    <t>C(C(C1CCCCC1)[*])[*]</t>
  </si>
  <si>
    <t>Poly(cyclohexylethylene)</t>
  </si>
  <si>
    <t>C([*])C([*])(C)(C(=O)OC1CCCCC1)</t>
  </si>
  <si>
    <t>C(C(C)(C(=O)OC1CCCCC1)[*])[*]</t>
  </si>
  <si>
    <t>Poly(cyclohexyl methacrylate)</t>
  </si>
  <si>
    <t>C([*])C([*])(Cl)(C(=O)OC1CCCCC1)</t>
  </si>
  <si>
    <t>C(C(Cl)(C(=O)OC1CCCCC1)[*])[*]</t>
  </si>
  <si>
    <t>Poly(cyclohexyl chloroacrylate)</t>
  </si>
  <si>
    <t>C([*])C([*])(C(=O)OC1CCCCC1)</t>
  </si>
  <si>
    <t>C(C(C(=O)OC1CCCCC1)[*])[*]</t>
  </si>
  <si>
    <t>Poly(cyclohexyl acrylate)</t>
  </si>
  <si>
    <t>C([*])C([*])(C)(C(=O)OC1CCC1)</t>
  </si>
  <si>
    <t>C(C(C)(C(=O)OC1CCC1)[*])[*]</t>
  </si>
  <si>
    <t>Poly(cyclobutyl methacrylate)</t>
  </si>
  <si>
    <t>C([*])C([*])(C(=O)OCC#N)</t>
  </si>
  <si>
    <t>C(C(C(=O)OCC#N)[*])[*]</t>
  </si>
  <si>
    <t>Poly(cyanomethyl acrylate)</t>
  </si>
  <si>
    <t>C([*])C([*])(CC(C)(C)C)</t>
  </si>
  <si>
    <t>C(C(CC(C)(C)C)[*])[*]</t>
  </si>
  <si>
    <t>Poly(chloroprene)</t>
  </si>
  <si>
    <t>CCCCCOC(=O)CCCCCOC(=O)</t>
  </si>
  <si>
    <t>CCCCCOC(=O)CCCCCOC=O</t>
  </si>
  <si>
    <t>Poly(caprolactone)</t>
  </si>
  <si>
    <t>PCL</t>
  </si>
  <si>
    <t>poly(E-caprolactone); poly(ε-caprolactone)</t>
  </si>
  <si>
    <t>Capa</t>
  </si>
  <si>
    <t>C([*])C([*])(CC)</t>
  </si>
  <si>
    <t>C(C(CC)[*])[*]</t>
  </si>
  <si>
    <t>Poly(butylene)</t>
  </si>
  <si>
    <t>PB-1</t>
  </si>
  <si>
    <t>polybutene-1; poly(1-butene)</t>
  </si>
  <si>
    <t>O([*])CCCCOC(=O)CCCCCCCCC([*])(=O)</t>
  </si>
  <si>
    <t>O(CCCCOC(=O)CCCCCCCCC(=O)[*])[*]</t>
  </si>
  <si>
    <t>Poly(butylene sebacate)</t>
  </si>
  <si>
    <t>O([*])C(=O)C(=CC=C1)C=C1C(=O)OCCCC([*])</t>
  </si>
  <si>
    <t>C(CCCOC(=O)C1=CC(=CC=C1)C(O[*])=O)[*]</t>
  </si>
  <si>
    <t>Poly(butylene isophthalate)</t>
  </si>
  <si>
    <t>C([*])C([*])(SCCCC)</t>
  </si>
  <si>
    <t>C(C(SCCCC)[*])[*]</t>
  </si>
  <si>
    <t>Poly(butyl vinyl thioether)</t>
  </si>
  <si>
    <t>C([*])C([*])(OCCCC)</t>
  </si>
  <si>
    <t>C(C(OCCCC)[*])[*]</t>
  </si>
  <si>
    <t>Poly(butyl vinyl ether)</t>
  </si>
  <si>
    <t>C([*])C([*])(C)(C(=O)OCCCC)</t>
  </si>
  <si>
    <t>C(C(C)(C(=O)OCCCC)[*])[*]</t>
  </si>
  <si>
    <t>Poly(butyl methacrylate)</t>
  </si>
  <si>
    <t>C([*])C([*])(CCCC)</t>
  </si>
  <si>
    <t>C(C(CCCC)[*])[*]</t>
  </si>
  <si>
    <t>Poly(butyl ethylene)</t>
  </si>
  <si>
    <t>C([*])(C)(CC)C([*])</t>
  </si>
  <si>
    <t>C(C(C)(CC)[*])[*]</t>
  </si>
  <si>
    <t>C([*])C([*])(C#N)(C(=O)OCCCC)</t>
  </si>
  <si>
    <t>C(C(C#N)(C(=O)OCCCC)[*])[*]</t>
  </si>
  <si>
    <t>Poly(butyl cyanoacrylate)</t>
  </si>
  <si>
    <t>C([*])C([*])(Cl)(C(=O)OCCCC)</t>
  </si>
  <si>
    <t>C(C(Cl)(C(=O)OCCCC)[*])[*]</t>
  </si>
  <si>
    <t>Poly(butyl chloroacrylate)</t>
  </si>
  <si>
    <t>C([*])C([*])(C(=O)OCCCC)</t>
  </si>
  <si>
    <t>C(C(C(=O)OCCCC)[*])[*]</t>
  </si>
  <si>
    <t>Poly(butyl acrylate)</t>
  </si>
  <si>
    <t>PBuA; PBA; PnBA</t>
  </si>
  <si>
    <t>poly(n-butyl acrylate)</t>
  </si>
  <si>
    <t>C([*])(=O)OC(C=C1)=CC=C1C(CC)(C)C(C=C2)=CC=C2O([*])</t>
  </si>
  <si>
    <t>CCC(C)(C1=CC=C(O[*])C=C1)C2=CC=C(OC(=O)[*])C=C2</t>
  </si>
  <si>
    <t>Poly(bisphenol B carbonate)</t>
  </si>
  <si>
    <t>C([*])(=O)C(C=C1)=CC=C1C(=O)OC(C=C2)=CC=C2C(C)(C)C(C=C3)=CC=C3O([*])</t>
  </si>
  <si>
    <t>CC(C)(C1=CC=C(O[*])C=C1)C2=CC=C(OC(=O)C3=CC=C(C(=O)[*])C=C3)C=C2</t>
  </si>
  <si>
    <t>Poly(bisphenol A isophthalate)</t>
  </si>
  <si>
    <t>C([*])C([*])(C)(C(=O)OCC1=CC=CC=C1)</t>
  </si>
  <si>
    <t>C(C(C)(C(=O)OCC1=CC=CC=C1)[*])[*]</t>
  </si>
  <si>
    <t>Poly(benzyl methacrylate)</t>
  </si>
  <si>
    <t>O([*])C(=O)CCCCCCCC([*])(=O)</t>
  </si>
  <si>
    <t>O(C(=O)CCCCCCCC(=O)[*])[*]</t>
  </si>
  <si>
    <t>Poly(azelaic anhydride)</t>
  </si>
  <si>
    <t>C([*])C([*])(C)(C1=CC=CC=C1)</t>
  </si>
  <si>
    <t>C(C(C)(C1=CC=CC=C1)[*])[*]</t>
  </si>
  <si>
    <t>Poly(alpha-methylstyrene)</t>
  </si>
  <si>
    <t>PAMS; PαMS; PMS</t>
  </si>
  <si>
    <t>Poly(α-methylstyrene); Poly(α-methylphenylethylene); Poly[1-(α-methylphenyl)ethane-1,2-diyl]</t>
  </si>
  <si>
    <t>Amoco resin 18</t>
  </si>
  <si>
    <t>C([*])C([*])(C(=O)O)</t>
  </si>
  <si>
    <t>C(C(C(O)=O)[*])[*]</t>
  </si>
  <si>
    <t>Poly(acrylic acid)</t>
  </si>
  <si>
    <t>PAA</t>
  </si>
  <si>
    <t>propenoic acid</t>
  </si>
  <si>
    <t>[*]CC([*])(C(=O)N)</t>
  </si>
  <si>
    <t>C(C(C(N)=O)[*])[*]</t>
  </si>
  <si>
    <t>Poly(acrylamide)</t>
  </si>
  <si>
    <t>PAM</t>
  </si>
  <si>
    <t>poly(2-propenamide); poly(1-carbamoylethylene)</t>
  </si>
  <si>
    <t>N([*])CCCCCCCCC([*])(=O)</t>
  </si>
  <si>
    <t>N(CCCCCCCCC(=O)[*])[*]</t>
  </si>
  <si>
    <t>Poly(9-aminononanoic acid) (nylon 9)</t>
  </si>
  <si>
    <t>C([*])C([*])(C(=O)OCCCCCCSCC#N)</t>
  </si>
  <si>
    <t>C(C(C(=O)OCCCCCCSCC#N)[*])[*]</t>
  </si>
  <si>
    <t>Poly(8-cyano-7-thiaoctyl acrylate)</t>
  </si>
  <si>
    <t>C([*])C([*])(C(=O)OCCCSCCC#N)</t>
  </si>
  <si>
    <t>C(C(C(=O)OCCCSCCC#N)[*])[*]</t>
  </si>
  <si>
    <t>Poly(6-cyano-4-thiahexyl acrylate)</t>
  </si>
  <si>
    <t>C([*])C([*])(C(=O)OCCSCCCC#N)</t>
  </si>
  <si>
    <t>C(C(C(=O)OCCSCCCC#N)[*])[*]</t>
  </si>
  <si>
    <t>Poly(6-cyano-3-thiahexyl acrylate)</t>
  </si>
  <si>
    <t>C([*])C([*])(C(=O)OCCOCC(F)(F)C(F)(F)C(F)(F)F)</t>
  </si>
  <si>
    <t>C(C(C(=O)OCCOCC(F)(F)C(F)(F)C(F)(F)F)[*])[*]</t>
  </si>
  <si>
    <t>Poly(5,5,6,6,7,7,7-heptafluoro-3-oxaheptyl acrylate)</t>
  </si>
  <si>
    <t>C([*])C([*])(C(=O)OCCOCC(F)(F)F)</t>
  </si>
  <si>
    <t>C(C(C(=O)OCCOCC(F)(F)F)[*])[*]</t>
  </si>
  <si>
    <t>Poly(5,5,5-trifluoro-3-oxapentyl acrylate)</t>
  </si>
  <si>
    <t>C([*])C([*])(C(=O)OCCCCSC)</t>
  </si>
  <si>
    <t>C(C(C(=O)OCCCCSC)[*])[*]</t>
  </si>
  <si>
    <t>Poly(5-thiahexyl acrylate)</t>
  </si>
  <si>
    <t>C([*])=CCCC(C)C([*])</t>
  </si>
  <si>
    <t>C(C(C)CCC=C[*])[*]</t>
  </si>
  <si>
    <t>poly(5-methyl-1-hexene)</t>
  </si>
  <si>
    <t>C([*])C([*])(C(=O)OCCSCCC#N)</t>
  </si>
  <si>
    <t>C(C(C(=O)OCCSCCC#N)[*])[*]</t>
  </si>
  <si>
    <t>Poly(5-cyano-3-thiapentyl acrylate)</t>
  </si>
  <si>
    <t>C([*])C([*])(C(=O)OCCOCCC#N)</t>
  </si>
  <si>
    <t>C(C(C(=O)OCCOCCC#N)[*])[*]</t>
  </si>
  <si>
    <t>Poly(5-cyano-3-oxapentyl acrylate)</t>
  </si>
  <si>
    <t>C([*])C([*])(C1=C(OCCC)C=CC(Br)C1)</t>
  </si>
  <si>
    <t>C(C(C1=C(OCCC)C=CC(Br)C1)[*])[*]</t>
  </si>
  <si>
    <t>Poly(5-bromo-2-propoxystyrene)</t>
  </si>
  <si>
    <t>C([*])C([*])(C1=C(OCCCCC)C=CC(Br)C1)</t>
  </si>
  <si>
    <t>C(C(C1=C(OCCCCC)C=CC(Br)C1)[*])[*]</t>
  </si>
  <si>
    <t>Poly(5-bromo-2-pentyloxystyrene)</t>
  </si>
  <si>
    <t>C([*])C([*])(C1=C(OC)C=CC(Br)C1)</t>
  </si>
  <si>
    <t>C(C(C1=C(OC)C=CC(Br)C1)[*])[*]</t>
  </si>
  <si>
    <t>Poly(5-bromo-2-methoxystyrene)</t>
  </si>
  <si>
    <t>C([*])C([*])(C1=C(OC(C)C)C=CC(Br)C1)</t>
  </si>
  <si>
    <t>C(C(C1=C(OC(C)C)C=CC(Br)C1)[*])[*]</t>
  </si>
  <si>
    <t>Poly(5-bromo-2-isopropoxystyrene)</t>
  </si>
  <si>
    <t>C([*])C([*])(C1=C(OCCC(C)C)C=CC(Br)C1)</t>
  </si>
  <si>
    <t>C(C(C1=C(OCCC(C)C)C=CC(Br)C1)[*])[*]</t>
  </si>
  <si>
    <t>Poly(5-bromo-2-isopentyloxystyrene)</t>
  </si>
  <si>
    <t>C([*])C([*])(C1=C(OCC)C=CC(Br)C1)</t>
  </si>
  <si>
    <t>C(C(C1=C(OCC)C=CC(Br)C1)[*])[*]</t>
  </si>
  <si>
    <t>Poly(5-bromo-2-ethoxystyrene)</t>
  </si>
  <si>
    <t>C([*])C([*])(C1=C(OCCCC)C=CC(Br)C1)</t>
  </si>
  <si>
    <t>C(C(C1=C(OCCCC)C=CC(Br)C1)[*])[*]</t>
  </si>
  <si>
    <t>Poly(5-bromo-2-butoxystyrene)</t>
  </si>
  <si>
    <t>O([*])C(=O)OC(C=C1)=CC=C1SC(C=C2)=CC=C2([*])</t>
  </si>
  <si>
    <t>O(C(=O)OC1=CC=C(SC2=CC=C(C=C2)[*])C=C1)[*]</t>
  </si>
  <si>
    <t>Poly(4,4'-thiodiphenylene carbonate)</t>
  </si>
  <si>
    <t>C([*])(=O)CCCCOC(C=C1)=CC=C1OC(C=C2)=CC=C2C(=O)O([*])</t>
  </si>
  <si>
    <t>O(C(=O)C1=CC=C(OC2=CC=C(OCCCCC(=O)[*])C=C2)C=C1)[*]</t>
  </si>
  <si>
    <t>Poly(4,4'-tetramethylene dioxydibenzoic anhydride)</t>
  </si>
  <si>
    <t>O([*])C(=O)C(C=C1)=CC=C1CCCCCC(C=C2)=CC=C2C([*])(=O)</t>
  </si>
  <si>
    <t>O(C(=O)C1=CC=C(CCCCCC2=CC=C(C(=O)[*])C=C2)C=C1)[*]</t>
  </si>
  <si>
    <t>Poly(4,4'-pentamethylenedibenzoic anhydride)</t>
  </si>
  <si>
    <t>C([*])C([*])(CCCC(C)(C)C)</t>
  </si>
  <si>
    <t>C(C(CCCC(C)(C)C)[*])[*]</t>
  </si>
  <si>
    <t>Poly(4,4-dimethylpentylethylene)</t>
  </si>
  <si>
    <t>C([*])C([*])(C(=O)OCCCSC)</t>
  </si>
  <si>
    <t>C(C(C(=O)OCCCSC)[*])[*]</t>
  </si>
  <si>
    <t>Poly(4-thiapentyl acrylate)</t>
  </si>
  <si>
    <t>C([*])C([*])(C(C=C1)=CC=C1C(C)(C)C)</t>
  </si>
  <si>
    <t>C(C(C1=CC=C(C=C1)C(C)(C)C)[*])[*]</t>
  </si>
  <si>
    <t>Poly(4-tert-butylstyrene)</t>
  </si>
  <si>
    <t>C([*])C([*])(C(=O)Oc1ccc(C(C)(C)C)cc1)</t>
  </si>
  <si>
    <t>C(C(C(=O)OC1=CC=C(C=C1)C(C)(C)C)[*])[*]</t>
  </si>
  <si>
    <t>Poly(4-tert-butylphenyl acrylate)</t>
  </si>
  <si>
    <t>C([*])C([*])(C)(C(=O)OC1CCC(CC1)C(C)(C)C)</t>
  </si>
  <si>
    <t>C(C(C)(C(=O)OC1CCC(CC1)C(C)(C)C)[*])[*]</t>
  </si>
  <si>
    <t>Poly(4-tert-butylcyclohexyl methacrylate)</t>
  </si>
  <si>
    <t>C([*])C([*])(c1ccc(C(C)CC)cc1)</t>
  </si>
  <si>
    <t>C(C(C1=CC=C(C=C1)C(C)CC)[*])[*]</t>
  </si>
  <si>
    <t>Poly(4-sec-butylstyrene)</t>
  </si>
  <si>
    <t>C([*])C([*])(C1=CC=C(C2=CC=CC=C2)C=C1)</t>
  </si>
  <si>
    <t>C(C(C1=CC=C(C=C1)C2=CC=CC=C2)[*])[*]</t>
  </si>
  <si>
    <t>Poly(4-phenylstyrene)</t>
  </si>
  <si>
    <t>C([*])C([*])(C1=CC=C(C)C=C1)</t>
  </si>
  <si>
    <t>C(C(C1=CC=C(C)C=C1)[*])[*]</t>
  </si>
  <si>
    <t>Poly(4-methylstyrene)</t>
  </si>
  <si>
    <t>C([*])=CCC(C)C([*])</t>
  </si>
  <si>
    <t>C(C(C)CC=C[*])[*]</t>
  </si>
  <si>
    <t>Poly(4-methyl-1-pentene)</t>
  </si>
  <si>
    <t>C([*])C([*])(C1=CC=C(OC)C=C1)</t>
  </si>
  <si>
    <t>C(C(C1=CC=C(OC)C=C1)[*])[*]</t>
  </si>
  <si>
    <t>Poly(4-methoxystyrene)</t>
  </si>
  <si>
    <t>C([*])C([*])(C(=O)Oc1ccc(OC)cc1)</t>
  </si>
  <si>
    <t>C(C(C(=O)OC1=CC=C(OC)C=C1)[*])[*]</t>
  </si>
  <si>
    <t>Poly(4-methoxyphenyl acrylate)</t>
  </si>
  <si>
    <t>C([*])C([*])(C)(C(=O)Oc1ccc(C(=O)OC)cc1)</t>
  </si>
  <si>
    <t>C(C(C)(C(=O)OC1=CC=C(C=C1)C(=O)OC)[*])[*]</t>
  </si>
  <si>
    <t>Poly(4-methoxycarbonylphenyl methacrylate)</t>
  </si>
  <si>
    <t>C([*])C([*])(C(=O)Oc1ccc(C(=O)OC)cc1)</t>
  </si>
  <si>
    <t>C(C(C(=O)OC1=CC=C(C=C1)C(=O)OC)[*])[*]</t>
  </si>
  <si>
    <t>Poly(4-methoxycarbonylphenyl acrylate)</t>
  </si>
  <si>
    <t>C([*])C([*])(c1ccc(C(=O)OCC(C)C)cc1)</t>
  </si>
  <si>
    <t>C(C(C1=CC=C(C=C1)C(=O)OCC(C)C)[*])[*]</t>
  </si>
  <si>
    <t>Poly(4-isobutoxycarbonylstyrene)</t>
  </si>
  <si>
    <t>C([*])C([*])(c1ccc(I)cc1)</t>
  </si>
  <si>
    <t>C(C(C1=CC=C(I)C=C1)[*])[*]</t>
  </si>
  <si>
    <t>Poly(4-iodostyrene)</t>
  </si>
  <si>
    <t>C([*])C([*])(C1=CC=C(O)C=C1)</t>
  </si>
  <si>
    <t>C(C(C1=CC=C(O)C=C1)[*])[*]</t>
  </si>
  <si>
    <t>Poly(4-hydroxystyrene)</t>
  </si>
  <si>
    <t>C([*])C([*])(c1ccc(CO)cc1)</t>
  </si>
  <si>
    <t>C(C(C1=CC=C(CO)C=C1)[*])[*]</t>
  </si>
  <si>
    <t>Poly(4-hydroxymethylstyrene)</t>
  </si>
  <si>
    <t>C([*])C([*])(c1ccc(CCCCCC)cc1)</t>
  </si>
  <si>
    <t>C(C(C1=CC=C(CCCCCC)C=C1)[*])[*]</t>
  </si>
  <si>
    <t>Poly(4-hexylstyrene)</t>
  </si>
  <si>
    <t>C([*])C([*])(c1ccc(COCCCCC)cc1)</t>
  </si>
  <si>
    <t>C(C(C1=CC=C(COCCCCC)C=C1)[*])[*]</t>
  </si>
  <si>
    <t>Poly(4-hexyloxymethylstyrene)</t>
  </si>
  <si>
    <t>C([*])C([*])(c1ccc(C(=O)OCCCCCC)cc1)</t>
  </si>
  <si>
    <t>C(C(C1=CC=C(C=C1)C(=O)OCCCCCC)[*])[*]</t>
  </si>
  <si>
    <t>Poly(4-hexyloxycarbonylstyrene)</t>
  </si>
  <si>
    <t>C([*])C([*])(c1ccc(C(=O)CCCCC)cc1)</t>
  </si>
  <si>
    <t>C(C(C1=CC=C(C=C1)C(=O)CCCCC)[*])[*]</t>
  </si>
  <si>
    <t>Poly(4-hexanoylstyrene)</t>
  </si>
  <si>
    <t>C([*])C([*])(c1ccc(CCCCCCCCCCCCCCCC)cc1)</t>
  </si>
  <si>
    <t>C(C(C1=CC=C(CCCCCCCCCCCCCCCC)C=C1)[*])[*]</t>
  </si>
  <si>
    <t>Poly(4-hexadecylstyrene)</t>
  </si>
  <si>
    <t>C([*])C([*])(C1=CC=C(F)C=C1)</t>
  </si>
  <si>
    <t>C(C(C1=CC=C(F)C=C1)[*])[*]</t>
  </si>
  <si>
    <t>Poly(4-fluorostyrene)</t>
  </si>
  <si>
    <t>C([*])C([*])(c1ccc(CC)cc1)</t>
  </si>
  <si>
    <t>C(C(C1=CC=C(CC)C=C1)[*])[*]</t>
  </si>
  <si>
    <t>Poly(4-ethylstyrene)</t>
  </si>
  <si>
    <t>C([*])C([*])(c1ccc(OCC)cc1)</t>
  </si>
  <si>
    <t>C(C(C1=CC=C(OCC)C=C1)[*])[*]</t>
  </si>
  <si>
    <t>Poly(4-ethoxystyrene)</t>
  </si>
  <si>
    <t>C([*])C([*])(c1ccc(C(=O)OCC)cc1)</t>
  </si>
  <si>
    <t>C(C(C1=CC=C(C=C1)C(=O)OCC)[*])[*]</t>
  </si>
  <si>
    <t>Poly(4-ethoxycarbonylstyrene)</t>
  </si>
  <si>
    <t>C([*])C([*])(C(=O)Oc1ccc(C(=O)OCC)cc1)</t>
  </si>
  <si>
    <t>C(C(C(=O)OC1=CC=C(C=C1)C(=O)OCC)[*])[*]</t>
  </si>
  <si>
    <t>Poly(4-ethoxycarbonylphenyl acrylate)</t>
  </si>
  <si>
    <t>C([*])C([*])(c1ccc(CCCCCCCCCCCC)cc1)</t>
  </si>
  <si>
    <t>C(C(C1=CC=C(CCCCCCCCCCCC)C=C1)[*])[*]</t>
  </si>
  <si>
    <t>Poly(4-dodecylstyrene)</t>
  </si>
  <si>
    <t>C([*])C([*])(c1ccc(C(=O)N(C)C)cc1)</t>
  </si>
  <si>
    <t>C(C(C1=CC=C(C=C1)C(=O)N(C)C)[*])[*]</t>
  </si>
  <si>
    <t>Poly(4-dimethylaminocarbonylstyrene)</t>
  </si>
  <si>
    <t>C([*])C([*])(c1ccc(C(=O)N(CC)CC)cc1)</t>
  </si>
  <si>
    <t>C(C(C1=CC=C(C=C1)C(=O)N(CC)CC)[*])[*]</t>
  </si>
  <si>
    <t>Poly(4-diethylcarbamoylstyrene)</t>
  </si>
  <si>
    <t>C([*])C([*])(c1ccc(CCCCCCCCCC)cc1)</t>
  </si>
  <si>
    <t>C(C(C1=CC=C(CCCCCCCCCC)C=C1)[*])[*]</t>
  </si>
  <si>
    <t>Poly(4-decylstyrene)</t>
  </si>
  <si>
    <t>C([*])C([*])(C)(C(=O)Oc1ccc(C#N)cc1)</t>
  </si>
  <si>
    <t>C(C(C)(C(=O)OC1=CC=C(C=C1)C#N)[*])[*]</t>
  </si>
  <si>
    <t>Poly(4-cyanophenyl methacrylate)</t>
  </si>
  <si>
    <t>C([*])C([*])(C(=O)Oc1ccc(C#N)cc1)</t>
  </si>
  <si>
    <t>C(C(C(=O)OC1=CC=C(C=C1)C#N)[*])[*]</t>
  </si>
  <si>
    <t>Poly(4-cyanophenyl acrylate)</t>
  </si>
  <si>
    <t>C([*])C([*])(C)(C(=O)Oc1ccc(CC#N)cc1)</t>
  </si>
  <si>
    <t>C(C(C)(C(=O)OC1=CC=C(CC#N)C=C1)[*])[*]</t>
  </si>
  <si>
    <t>Poly(4-cyanomethylphenyl methacrylate)</t>
  </si>
  <si>
    <t>C([*])C([*])(C(=O)OCc1ccc(C#N)cc1)</t>
  </si>
  <si>
    <t>C(C(C(=O)OCC1=CC=C(C=C1)C#N)[*])[*]</t>
  </si>
  <si>
    <t>Poly(4-cyanobenzyl acrylate)</t>
  </si>
  <si>
    <t>C([*])C([*])(C(=O)OCCSC#N)</t>
  </si>
  <si>
    <t>C(C(C(=O)OCCSC#N)[*])[*]</t>
  </si>
  <si>
    <t>Poly(4-cyano-3-thiabutyl acrylate)</t>
  </si>
  <si>
    <t>C([*])C([*])(C1=CC=C([Cl])C=C1)</t>
  </si>
  <si>
    <t>C(C(C1=CC=C(Cl)C=C1)[*])[*]</t>
  </si>
  <si>
    <t>Poly(4-chlorostyrene)</t>
  </si>
  <si>
    <t>C([*])C([*])(C(=O)OC(C=C1)=CC=C1[Cl])</t>
  </si>
  <si>
    <t>C(C(C(=O)OC1=CC=C(Cl)C=C1)[*])[*]</t>
  </si>
  <si>
    <t>Poly(4-chlorophenyl acrylate)</t>
  </si>
  <si>
    <t>C([*])C([*])(COOc1cc(Cl)ccc1)</t>
  </si>
  <si>
    <t>C(C(COOC1=CC=CC(=C1)Cl)[*])[*]</t>
  </si>
  <si>
    <t>C([*])C([*])(c1ccc(Cl)c(C)c1)</t>
  </si>
  <si>
    <t>C(C(C1=CC(=C(Cl)C=C1)C)[*])[*]</t>
  </si>
  <si>
    <t>Poly(4-chloro-3-methylstyrene)</t>
  </si>
  <si>
    <t>C([*])C([*])(c1ccc(Cl)c(F)c1)</t>
  </si>
  <si>
    <t>C(C(C1=CC(=C(Cl)C=C1)F)[*])[*]</t>
  </si>
  <si>
    <t>Poly(4-chloro-3-fluorostyrene)</t>
  </si>
  <si>
    <t>C([*])C([*])(c1ccc(Cl)cc1C)</t>
  </si>
  <si>
    <t>C(C(C1=C(C)C=C(Cl)C=C1)[*])[*]</t>
  </si>
  <si>
    <t>Poly(4-chloro-2-methylstyrene)</t>
  </si>
  <si>
    <t>C([*])C([*])(c1ccc(C(=O)O)cc1)</t>
  </si>
  <si>
    <t>C(C(C1=CC=C(C=C1)C(O)=O)[*])[*]</t>
  </si>
  <si>
    <t>Poly(4-carboxystyrene)</t>
  </si>
  <si>
    <t>C([*])C([*])(c1ccc(C(=O)CCC)cc1)</t>
  </si>
  <si>
    <t>C(C(C1=CC=C(C=C1)C(=O)CCC)[*])[*]</t>
  </si>
  <si>
    <t>Poly(4-butyrylstyrene)</t>
  </si>
  <si>
    <t>C([*])C([*])(c1ccc(CCCC)cc1)</t>
  </si>
  <si>
    <t>C(C(C1=CC=C(CCCC)C=C1)[*])[*]</t>
  </si>
  <si>
    <t>Poly(4-butylstyrene)</t>
  </si>
  <si>
    <t>C([*])C([*])(c1ccc(OCCCC)cc1)</t>
  </si>
  <si>
    <t>C(C(C1=CC=C(OCCCC)C=C1)[*])[*]</t>
  </si>
  <si>
    <t>Poly(4-butoxystyrene)</t>
  </si>
  <si>
    <t>C([*])C([*])(c1ccc(COCCCC)cc1)</t>
  </si>
  <si>
    <t>C(C(C1=CC=C(COCCCC)C=C1)[*])[*]</t>
  </si>
  <si>
    <t>Poly(4-butoxymethylstyrene)</t>
  </si>
  <si>
    <t>C([*])C([*])(c1ccc(C(=O)OCCCC)cc1)</t>
  </si>
  <si>
    <t>C(C(C1=CC=C(C=C1)C(=O)OCCCC)[*])[*]</t>
  </si>
  <si>
    <t>Poly(4-butoxycarbonylstyrene)</t>
  </si>
  <si>
    <t>C([*])C([*])(C(=O)Oc1ccc(C(=O)OCCCC)cc1)</t>
  </si>
  <si>
    <t>C(C(C(=O)OC1=CC=C(C=C1)C(=O)OCCCC)[*])[*]</t>
  </si>
  <si>
    <t>Poly(4-butoxycarbonylphenyl acrylate)</t>
  </si>
  <si>
    <t>C([*])C([*])(c1ccc(Br)cc1)</t>
  </si>
  <si>
    <t>C(C(C1=CC=C(Br)C=C1)[*])[*]</t>
  </si>
  <si>
    <t>Poly(4-bromostyrene)</t>
  </si>
  <si>
    <t>C([*])C([*])(C(=O)Oc2ccc(c1ccccc1)cc2)</t>
  </si>
  <si>
    <t>C(C(C(=O)OC1=CC=C(C=C1)C2=CC=CC=C2)[*])[*]</t>
  </si>
  <si>
    <t>Poly(4-biphenylyl acrylate)</t>
  </si>
  <si>
    <t>C([*])C([*])(c2ccc(C(=O)c1ccccc1)cc2)</t>
  </si>
  <si>
    <t>C(C(C1=CC=C(C=C1)C(=O)C2=CC=CC=C2)[*])[*]</t>
  </si>
  <si>
    <t>Poly(4-benzoylstyrene)</t>
  </si>
  <si>
    <t>N([*])C(C)CC([*])(=O)</t>
  </si>
  <si>
    <t>CC(N[*])CC(=O)[*]</t>
  </si>
  <si>
    <t>Poly(4-aminobutyric acid) (nylon 4)</t>
  </si>
  <si>
    <t>C([*])C([*])(c1ccc(C(C)=O)cc1)</t>
  </si>
  <si>
    <t>C(C(C1=CC=C(C=C1)C(C)=O)[*])[*]</t>
  </si>
  <si>
    <t>Poly(4-acetylstyrene)</t>
  </si>
  <si>
    <t>C([*])C([*])(C)(C(=O)OCCC(C)CC(C)(C)C)</t>
  </si>
  <si>
    <t>C(C(C)(C(=O)OCCC(C)CC(C)(C)C)[*])[*]</t>
  </si>
  <si>
    <t>Poly(3,5,5-trimethylhexyl methacrylate)</t>
  </si>
  <si>
    <t>C([*])C([*])(c1cc(C)cc(C)c1)</t>
  </si>
  <si>
    <t>C(C(C1=CC(=CC(=C1)C)C)[*])[*]</t>
  </si>
  <si>
    <t>Poly(3,5-dimethylstyrene)</t>
  </si>
  <si>
    <t>C([*])C([*])(c1ccc(C)c(C)c1)</t>
  </si>
  <si>
    <t>C(C(C1=CC(=C(C)C=C1)C)[*])[*]</t>
  </si>
  <si>
    <t>Poly(3,4-dimethylstyrene)</t>
  </si>
  <si>
    <t>C([*])C([*])(c1ccc(Cl)c(Cl)c1)</t>
  </si>
  <si>
    <t>C(C(C1=CC(=C(Cl)C=C1)Cl)[*])[*]</t>
  </si>
  <si>
    <t>Poly(3,4-dichlorostyrene)</t>
  </si>
  <si>
    <t>C([*])C([*])(C)(C(=O)OC1CC(C)CC(C)(C)C1)</t>
  </si>
  <si>
    <t>C(C(C)(C(=O)OC1CC(C)CC(C)(C)C1)[*])[*]</t>
  </si>
  <si>
    <t>Poly(3,3,5-trimethylcyclohexyl methacrylate)</t>
  </si>
  <si>
    <t>C([*])C([*])(C(=O)OC1CC(C)CC(C)(C)C1)</t>
  </si>
  <si>
    <t>C(C(C(=O)OC1CC(C)CC(C)(C)C1)[*])[*]</t>
  </si>
  <si>
    <t>Poly(3,3,5-trimethylcyclohexyl acrylate)</t>
  </si>
  <si>
    <t>C([*])C([*])(CCC(C)(C)C)</t>
  </si>
  <si>
    <t>C(C(CCC(C)(C)C)[*])[*]</t>
  </si>
  <si>
    <t>Poly(3,3-dimethylbutylethylene)</t>
  </si>
  <si>
    <t>C([*])C([*])(C)(C(=O)OCCC(C)(C)C)</t>
  </si>
  <si>
    <t>C(C(C)(C(=O)OCCC(C)(C)C)[*])[*]</t>
  </si>
  <si>
    <t>Poly(3,3-dimethylbutyl methacrylate)</t>
  </si>
  <si>
    <t>C([*])C([*])(C)(C(=O)OC(C)C(C)(C)C)</t>
  </si>
  <si>
    <t>C(C(C)(C(=O)OC(C)C(C)(C)C)[*])[*]</t>
  </si>
  <si>
    <t>Poly(3,3-dimethyl-2-butyl methacrylate)</t>
  </si>
  <si>
    <t>C([*])C([*])(C(=O)OCCSCC)</t>
  </si>
  <si>
    <t>C(C(C(=O)OCCSCC)[*])[*]</t>
  </si>
  <si>
    <t>Poly(3-thiapentyl acrylate)</t>
  </si>
  <si>
    <t>C([*])C([*])(C(=O)OCCSC)</t>
  </si>
  <si>
    <t>C(C(C(=O)OCCSC)[*])[*]</t>
  </si>
  <si>
    <t>Poly(3-thiabutyl acrylate)</t>
  </si>
  <si>
    <t>C([*])=CC([*])(C1=CC=CC=C1)</t>
  </si>
  <si>
    <t>C(=CC(C1=CC=CC=C1)[*])[*]</t>
  </si>
  <si>
    <t>Poly(3-phenyl-1-propene)</t>
  </si>
  <si>
    <t>C([*])C(C)OC(C=C1)=CC=C1O([*])</t>
  </si>
  <si>
    <t>C(C(C)OC1=CC=C(O[*])C=C1)[*]</t>
  </si>
  <si>
    <t>Poly(3-phenoxypropylene oxide)</t>
  </si>
  <si>
    <t>C([*])C([*])(C(=O)OC(CC)CC)</t>
  </si>
  <si>
    <t>C(C(C(=O)OC(CC)CC)[*])[*]</t>
  </si>
  <si>
    <t>Poly(3-pentyl acrylate)</t>
  </si>
  <si>
    <t>C([*])C([*])(C)(C(=O)OCCOC)</t>
  </si>
  <si>
    <t>C(C(C)(C(=O)OCCOC)[*])[*]</t>
  </si>
  <si>
    <t>Poly(3-oxabutyl methacrylate)</t>
  </si>
  <si>
    <t>C([*])C([*])(C1=CC(C)=CC=C1)</t>
  </si>
  <si>
    <t>C(C(C1=CC(=CC=C1)C)[*])[*]</t>
  </si>
  <si>
    <t>Poly(3-methylstyrene)</t>
  </si>
  <si>
    <t>C([*])C([*])(C(=O)OCCC(C)C)</t>
  </si>
  <si>
    <t>C(C(C(=O)OCCC(C)C)[*])[*]</t>
  </si>
  <si>
    <t>Poly(3-methylbutyl acrylate)</t>
  </si>
  <si>
    <t>C([*])=CC(C)C([*])</t>
  </si>
  <si>
    <t>C(C(C)C=C[*])[*]</t>
  </si>
  <si>
    <t>Poly(3-methyl-1-butene)</t>
  </si>
  <si>
    <t>C([*])CC(C)CCC([*])</t>
  </si>
  <si>
    <t>C(CCC(C)CC[*])[*]</t>
  </si>
  <si>
    <t>Poly(3-methyl hexane)</t>
  </si>
  <si>
    <t>C([*])C(C)OCO([*])</t>
  </si>
  <si>
    <t>C(C(C)OCO[*])[*]</t>
  </si>
  <si>
    <t>Poly(3-methoxypropylene oxide)</t>
  </si>
  <si>
    <t>C([*])C([*])(C(=O)OCCCOC)</t>
  </si>
  <si>
    <t>C(C(C(=O)OCCCOC)[*])[*]</t>
  </si>
  <si>
    <t>Poly(3-methoxypropyl acrylate)</t>
  </si>
  <si>
    <t>C([*])C([*])(C(=O)Oc1cccc(C(=O)OC)c1)</t>
  </si>
  <si>
    <t>C(C(C(=O)OC1=CC(=CC=C1)C(=O)OC)[*])[*]</t>
  </si>
  <si>
    <t>Poly(3-methoxycarbonylphenyl acrylate)</t>
  </si>
  <si>
    <t>C([*])C([*])(C(=O)OCCC(C)OC)</t>
  </si>
  <si>
    <t>C(C(C(=O)OCCC(C)OC)[*])[*]</t>
  </si>
  <si>
    <t>Poly(3-methoxybutyl acrylate)</t>
  </si>
  <si>
    <t>C([*])C([*])(c1cccc(CO)c1)</t>
  </si>
  <si>
    <t>C(C(C1=CC(=CC=C1)CO)[*])[*]</t>
  </si>
  <si>
    <t>Poly(3-hydroxymethylstyrene)</t>
  </si>
  <si>
    <t>C([*])C([*])(c1cccc(CC)c1)</t>
  </si>
  <si>
    <t>C(C(C1=CC(=CC=C1)CC)[*])[*]</t>
  </si>
  <si>
    <t>Poly(3-ethylstyrene)</t>
  </si>
  <si>
    <t>C([*])C([*])(C(=O)OCCOCC)</t>
  </si>
  <si>
    <t>C(C(C(=O)OCCOCC)[*])[*]</t>
  </si>
  <si>
    <t>Poly(3-ethoxypropyl acrylate)</t>
  </si>
  <si>
    <t>C([*])C([*])(C(=O)Oc1cccc(C(=O)OCC)c1)</t>
  </si>
  <si>
    <t>C(C(C(=O)OC1=CC(=CC=C1)C(=O)OCC)[*])[*]</t>
  </si>
  <si>
    <t>Poly(3-ethoxycarbonylphenyl acrylate)</t>
  </si>
  <si>
    <t>C([*])C([*])(C(=O)Oc1cccc(N(C)C)c1)</t>
  </si>
  <si>
    <t>C(C(C(=O)OC1=CC(=CC=C1)N(C)C)[*])[*]</t>
  </si>
  <si>
    <t>Poly(3-dimethylaminophenyl acrylate)</t>
  </si>
  <si>
    <t>C([*])C([*])(c1cccc(Cl)c1)</t>
  </si>
  <si>
    <t>C(C(C1=CC(=CC=C1)Cl)[*])[*]</t>
  </si>
  <si>
    <t>Poly(3-chlorostyrene)</t>
  </si>
  <si>
    <t>O([*])C(COCCCC)C([*])</t>
  </si>
  <si>
    <t>C(C(O[*])COCCCC)[*]</t>
  </si>
  <si>
    <t>Poly(3-butoxypropylene oxide)</t>
  </si>
  <si>
    <t>C([*])(=O)OC(C([Cl])=C1)=C([Cl])C=C1C(C)(C)C(C=C2([Cl]))=CC([Cl])=C2O([*])</t>
  </si>
  <si>
    <t>CC(C)(C1=CC(=C(O[*])C(=C1)Cl)Cl)C2=CC(=C(OC(=O)[*])C(=C2)Cl)Cl</t>
  </si>
  <si>
    <t>Poly(2,6,3',5'-tetrachloro bisphenol A carbonate)</t>
  </si>
  <si>
    <t>O([*])C(C(C2=CC=CC=C2)=C1)=C(C3=CC=CC=C3)C=C1([*])</t>
  </si>
  <si>
    <t>O(C1=C(C=C(C=C1C2=CC=CC=C2)[*])C3=CC=CC=C3)[*]</t>
  </si>
  <si>
    <t>Poly(2,6-diphenyl-p-phenylene oxide)</t>
  </si>
  <si>
    <t>O([*])C(C(C)=C1)=C(C)C=C1([*])</t>
  </si>
  <si>
    <t>CC1=CC(=CC(=C1O[*])C)[*]</t>
  </si>
  <si>
    <t>Poly(2,6-dimethyl-p-phenylene oxide)</t>
  </si>
  <si>
    <t>C([*])C([*])(c1c(Cl)cccc1Cl)</t>
  </si>
  <si>
    <t>C(C(C1=C(Cl)C=CC=C1Cl)[*])[*]</t>
  </si>
  <si>
    <t>Poly(2,6-dichlorostyrene)</t>
  </si>
  <si>
    <t>C([*])C([*])(c1cc(C)ccc1C)</t>
  </si>
  <si>
    <t>C(C(C1=C(C)C=CC(=C1)C)[*])[*]</t>
  </si>
  <si>
    <t>Poly(2,5-dimethylstyrene)</t>
  </si>
  <si>
    <t>C([*])C([*])(c1cc(C(C)C)ccc1C(C)C)</t>
  </si>
  <si>
    <t>C(C(C1=C(C=CC(=C1)C(C)C)C(C)C)[*])[*]</t>
  </si>
  <si>
    <t>Poly(2,5-diisopropylstyrene)</t>
  </si>
  <si>
    <t>C([*])C([*])(C1=C(F)C=CC(F)=C1)</t>
  </si>
  <si>
    <t>C(C(C1=C(F)C=CC(=C1)F)[*])[*]</t>
  </si>
  <si>
    <t>Poly(2,5-difluorostyrene)</t>
  </si>
  <si>
    <t>C([*])C([*])(c1ccc(F)cc1F)</t>
  </si>
  <si>
    <t>C(C(C1=C(F)C=C(F)C=C1)[*])[*]</t>
  </si>
  <si>
    <t>C([*])C([*])(c1cc(Cl)ccc1Cl)</t>
  </si>
  <si>
    <t>C(C(C1=C(Cl)C=CC(=C1)Cl)[*])[*]</t>
  </si>
  <si>
    <t>Poly(2,5-dichlorostyrene)</t>
  </si>
  <si>
    <t>C([*])C([*])(c1ccc(Cl)cc1Cl)</t>
  </si>
  <si>
    <t>C(C(C1=C(Cl)C=C(Cl)C=C1)[*])[*]</t>
  </si>
  <si>
    <t>Poly(2,4-dichlorostyrene)</t>
  </si>
  <si>
    <t>C([*])C([*])(C(=O)OCC(F)(F)C(F)(F)OC(F)(F)F)</t>
  </si>
  <si>
    <t>C(C(C(=O)OCC(F)(F)C(F)(F)OC(F)(F)F)[*])[*]</t>
  </si>
  <si>
    <t>Poly(2,2,3,3,5,5,5-heptafluoro-4-oxapentyl acrylate)</t>
  </si>
  <si>
    <t>N([*])CC(C)(C)CC(C)CCNC(=O)C(C=C1)=CC=C1C([*])(=O)</t>
  </si>
  <si>
    <t>CC(CCNC(=O)C1=CC=C(C(=O)[*])C=C1)CC(C)(C)CN[*]</t>
  </si>
  <si>
    <t>Poly(2,2,2-trimethylhexamethylene terephthalamide)</t>
  </si>
  <si>
    <t>C([*])C([*])(C(=O)OCC(F)(F)F)</t>
  </si>
  <si>
    <t>C(C(C(=O)OCC(F)(F)F)[*])[*]</t>
  </si>
  <si>
    <t>Poly(2,2,2-trifluoroethyl acrylate)</t>
  </si>
  <si>
    <t>*C(C1=CC=CC=N1)C*</t>
  </si>
  <si>
    <t>C(C(C1=CC=CC=N1)[*])[*]</t>
  </si>
  <si>
    <t>Poly(2-vinyl pyridine)</t>
  </si>
  <si>
    <t>P2VP</t>
  </si>
  <si>
    <t>C([*])C=C(C(C)(C)(C))C([*])</t>
  </si>
  <si>
    <t>C(C=C(C[*])C(C)(C)C)[*]</t>
  </si>
  <si>
    <t>Poly(2-tert. Butyl-1,3-butadiene)(cis)</t>
  </si>
  <si>
    <t>C([*])C([*])(C(=O)Oc1ccccc1C(C)(C)C)</t>
  </si>
  <si>
    <t>C(C(C(=O)OC1=C(C=CC=C1)C(C)(C)C)[*])[*]</t>
  </si>
  <si>
    <t>Poly(2-tert-butylphenyl acrylate)</t>
  </si>
  <si>
    <t>C([*])C([*])(C)(C(=O)OCCNC(C)(C)C)</t>
  </si>
  <si>
    <t>C(C(C)(C(=O)OCCNC(C)(C)C)[*])[*]</t>
  </si>
  <si>
    <t>Poly(2-tert-butylaminoethyl methacrylate)</t>
  </si>
  <si>
    <t>C([*])C([*])(C)(C(=O)OCCC1=CC=CC=C1)</t>
  </si>
  <si>
    <t>C(C(C)(C(=O)OCCC1=CC=CC=C1)[*])[*]</t>
  </si>
  <si>
    <t>Poly(2-phenylethyl methacrylate)</t>
  </si>
  <si>
    <t>C([*])C([*])(C(=O)OC(C)CCCCCC)</t>
  </si>
  <si>
    <t>C(C(C(=O)OC(C)CCCCCC)[*])[*]</t>
  </si>
  <si>
    <t>Poly(2-octyl acrylate)</t>
  </si>
  <si>
    <t>C([*])C([*])(C(=O)Oc2ccc1ccccc1c2)</t>
  </si>
  <si>
    <t>C(C(C(=O)OC1=CC2=CC=CC=C2C=C1)[*])[*]</t>
  </si>
  <si>
    <t>Poly(2-naphthyl acrylate)</t>
  </si>
  <si>
    <t>C([*])C([*])(C1=C(C)C=CC=C1)</t>
  </si>
  <si>
    <t>C(C(C1=C(C)C=CC=C1)[*])[*]</t>
  </si>
  <si>
    <t>Poly(2-methylstyrene)</t>
  </si>
  <si>
    <t>C([*])C([*])(C(=O)OCC(C)CCC)</t>
  </si>
  <si>
    <t>C(C(C(=O)OCC(C)CCC)[*])[*]</t>
  </si>
  <si>
    <t>Poly(2-methylpentyl acrylate)</t>
  </si>
  <si>
    <t>C([*])C([*])(C(=O)OCC(C)CC)</t>
  </si>
  <si>
    <t>C(C(C(=O)OCC(C)CC)[*])[*]</t>
  </si>
  <si>
    <t>Poly(2-methylbutyl acrylate)</t>
  </si>
  <si>
    <t>C([*])C([*])(C(=O)OC(CCC(CC)CCCC)CC(C)C)</t>
  </si>
  <si>
    <t>C(C(C(=O)OC(CCC(CC)CCCC)CC(C)C)[*])[*]</t>
  </si>
  <si>
    <t>Poly(2-methyl-7-ethyl-4-undecyl acrylate)</t>
  </si>
  <si>
    <t>C([*])C([*])(C1=C(OC)C=CC=C1)</t>
  </si>
  <si>
    <t>C(C(C1=C(OC)C=CC=C1)[*])[*]</t>
  </si>
  <si>
    <t>Poly(2-methoxystyrene)</t>
  </si>
  <si>
    <t>C([*])C([*])(C(=O)OCCOC)</t>
  </si>
  <si>
    <t>C(C(C(=O)OCCOC)[*])[*]</t>
  </si>
  <si>
    <t>Poly(2-methoxyethyl acrylate)</t>
  </si>
  <si>
    <t>C([*])C([*])(C(=O)Oc1ccccc1C(=O)OC)</t>
  </si>
  <si>
    <t>C(C(C(=O)OC1=C(C=CC=C1)C(=O)OC)[*])[*]</t>
  </si>
  <si>
    <t>Poly(2-methoxycarbonylphenyl acrylate)</t>
  </si>
  <si>
    <t>C([*])C([*])(c1ccccc1C(=O)OCCC(C)C)</t>
  </si>
  <si>
    <t>C(C(C1=C(C=CC=C1)C(=O)OCCC(C)C)[*])[*]</t>
  </si>
  <si>
    <t>Poly(2-isopentyloxycarbonylstyrene)</t>
  </si>
  <si>
    <t>C([*])C([*])(c1ccccc1C(=O)OCC(C)C)</t>
  </si>
  <si>
    <t>C(C(C1=C(C=CC=C1)C(=O)OCC(C)C)[*])[*]</t>
  </si>
  <si>
    <t>Poly(2-isobutoxycarbonylstyrene)</t>
  </si>
  <si>
    <t>C([*])C([*])(C)(C(=O)OCC(O)C)</t>
  </si>
  <si>
    <t>C(C(C)(C(=O)OCC(C)O)[*])[*]</t>
  </si>
  <si>
    <t>Poly(2-hydroxypropyl methacrylate)</t>
  </si>
  <si>
    <t>C([*])C([*])(c1ccccc1CO)</t>
  </si>
  <si>
    <t>C(C(C1=C(CO)C=CC=C1)[*])[*]</t>
  </si>
  <si>
    <t>Poly(2-hydroxymethylstyrene)</t>
  </si>
  <si>
    <t>C([*])C([*])(C)(C(=O)OCCO)</t>
  </si>
  <si>
    <t>C(C(C)(C(=O)OCCO)[*])[*]</t>
  </si>
  <si>
    <t>Poly(2-hydroxyethyl methacrylate)</t>
  </si>
  <si>
    <t>poly-HEMA</t>
  </si>
  <si>
    <t>Hydron</t>
  </si>
  <si>
    <t>C([*])C([*])(c1ccccc1C(=O)OCCCCCC)</t>
  </si>
  <si>
    <t>C(C(C1=C(C=CC=C1)C(=O)OCCCCCC)[*])[*]</t>
  </si>
  <si>
    <t>Poly(2-hexyloxycarbonylstyrene)</t>
  </si>
  <si>
    <t>C([*])C([*])(c1cc(C)ccc1F)</t>
  </si>
  <si>
    <t>C(C(C1=C(F)C=CC(=C1)C)[*])[*]</t>
  </si>
  <si>
    <t>Poly(2-fluoro-5-methylstyrene)</t>
  </si>
  <si>
    <t>C([*])C([*])(C)(C(=O)OCCS(=O)CC)</t>
  </si>
  <si>
    <t>C(C(C)(C(=O)OCC[S](=O)CC)[*])[*]</t>
  </si>
  <si>
    <t>Poly(2-ethylsulfinylethyl methacrylate)</t>
  </si>
  <si>
    <t>C([*])C([*])(c1ccccc1CC)</t>
  </si>
  <si>
    <t>C(C(C1=C(CC)C=CC=C1)[*])[*]</t>
  </si>
  <si>
    <t>Poly(2-ethylstyrene)</t>
  </si>
  <si>
    <t>C([*])C([*])(C)(C(=O)OCC(CC)CCCC)</t>
  </si>
  <si>
    <t>C(C(C)(C(=O)OCC(CC)CCCC)[*])[*]</t>
  </si>
  <si>
    <t>Poly(2-ethylhexyl methacrylate)</t>
  </si>
  <si>
    <t>C([*])C([*])(C(=O)OCC(CC)CCCC)</t>
  </si>
  <si>
    <t>C(C(C(=O)OCC(CC)CCCC)[*])[*]</t>
  </si>
  <si>
    <t>Poly(2-ethylhexyl acrylate)</t>
  </si>
  <si>
    <t>C([*])C([*])(C)(C(=O)OCC(CC)CC)</t>
  </si>
  <si>
    <t>C(C(C)(C(=O)OCC(CC)CC)[*])[*]</t>
  </si>
  <si>
    <t>Poly(2-ethylbutyl methacrylate)</t>
  </si>
  <si>
    <t>C([*])C([*])(C(=O)OCC(CC)CC)</t>
  </si>
  <si>
    <t>C(C(C(=O)OCC(CC)CC)[*])[*]</t>
  </si>
  <si>
    <t>Poly(2-ethylbutyl acrylate)</t>
  </si>
  <si>
    <t>C([*])C([*])(c1ccccc1COCC)</t>
  </si>
  <si>
    <t>C(C(C1=C(COCC)C=CC=C1)[*])[*]</t>
  </si>
  <si>
    <t>Poly(2-ethoxymethylstyrene)</t>
  </si>
  <si>
    <t>C([*])C([*])(C)(C(=O)OCCOCC)</t>
  </si>
  <si>
    <t>C(C(C)(C(=O)OCCOCC)[*])[*]</t>
  </si>
  <si>
    <t>Poly(2-ethoxyethyl methacrylate)</t>
  </si>
  <si>
    <t>C([*])C([*])(c1ccccc1C(=O)OCC)</t>
  </si>
  <si>
    <t>C(C(C1=C(C=CC=C1)C(=O)OCC)[*])[*]</t>
  </si>
  <si>
    <t>Poly(2-ethoxycarbonylstyrene)</t>
  </si>
  <si>
    <t>C([*])C([*])(C(=O)Oc1ccccc1C(=O)OCC)</t>
  </si>
  <si>
    <t>C(C(C(=O)OC1=C(C=CC=C1)C(=O)OCC)[*])[*]</t>
  </si>
  <si>
    <t>Poly(2-ethoxycarbonylphenyl acrylate)</t>
  </si>
  <si>
    <t>C([*])C([*])(c1ccccc1C(=O)N(C)C)</t>
  </si>
  <si>
    <t>C(C(C1=C(C=CC=C1)C(=O)N(C)C)[*])[*]</t>
  </si>
  <si>
    <t>Poly(2-dimethylaminocarbonylstyrene)</t>
  </si>
  <si>
    <t>C([*])C([*])(C(=O)OCC(C)(C)C#N)</t>
  </si>
  <si>
    <t>C(C(C(=O)OCC(C)(C)C#N)[*])[*]</t>
  </si>
  <si>
    <t>Poly(2-cyanoisobutyl acrylate)</t>
  </si>
  <si>
    <t>C([*])C([*])(C(=C)OCC(C#N)CCCC)</t>
  </si>
  <si>
    <t>C(C(C(=C)OCC(CCCC)C#N)[*])[*]</t>
  </si>
  <si>
    <t>Poly(2-cyanohexyl acrylate)</t>
  </si>
  <si>
    <t>C([*])C([*])(C(=C)OCC(C#N)CCCCC)</t>
  </si>
  <si>
    <t>C(C(C(=C)OCC(CCCCC)C#N)[*])[*]</t>
  </si>
  <si>
    <t>Poly(2-cyanoheptyl acrylate)</t>
  </si>
  <si>
    <t>C([*])C([*])(C)(C(=O)OCCCC#N)</t>
  </si>
  <si>
    <t>C(C(C)(C(=O)OCCCC#N)[*])[*]</t>
  </si>
  <si>
    <t>Poly(2-cyanoethyl methacrylate)</t>
  </si>
  <si>
    <t>C([*])C([*])(C(=O)OCCC#N)</t>
  </si>
  <si>
    <t>C(C(C(=O)OCCC#N)[*])[*]</t>
  </si>
  <si>
    <t>Poly(2-cyanoethyl acrylate)</t>
  </si>
  <si>
    <t>C([*])C([*])(C1=C([Cl])C=CC=C1)</t>
  </si>
  <si>
    <t>C(C(C1=C(Cl)C=CC=C1)[*])[*]</t>
  </si>
  <si>
    <t>Poly(2-chlorostyrene)</t>
  </si>
  <si>
    <t>O([*])C(=O)OC(C=C1)=C([Cl])C=C1C(C)(C)C(C=C2)=CC([Cl])=C2([*])</t>
  </si>
  <si>
    <t>CC(C)(C1=CC(=C(C=C1)[*])Cl)C2=CC(=C(OC(O[*])=O)C=C2)Cl</t>
  </si>
  <si>
    <t>Poly(2-chlorophenyl acrylate)</t>
  </si>
  <si>
    <t>C([*])C([*])(COOc1ccccc1Cl)</t>
  </si>
  <si>
    <t>C(C(COOC1=C(Cl)C=CC=C1)[*])[*]</t>
  </si>
  <si>
    <t>C([*])C([*])(C)(C(=O)OCC[Cl])</t>
  </si>
  <si>
    <t>C(C(C)(C(=O)OCCCl)[*])[*]</t>
  </si>
  <si>
    <t>Poly(2-chloroethyl methacrylate)</t>
  </si>
  <si>
    <t>C([*])C(C=C1)=C([Cl])C=C1C([*])</t>
  </si>
  <si>
    <t>C(C1=CC(=C(C[*])C=C1)Cl)[*]</t>
  </si>
  <si>
    <t>Poly(2-chloro-p-xylylene)</t>
  </si>
  <si>
    <t>C([*])C([*])(c1ccccc1C(=O)O)</t>
  </si>
  <si>
    <t>C(C(C1=C(C=CC=C1)C(O)=O)[*])[*]</t>
  </si>
  <si>
    <t>Poly(2-carboxystyrene)</t>
  </si>
  <si>
    <t>C([*])C([*])(c1ccccc1COCCCC)</t>
  </si>
  <si>
    <t>C(C(C1=C(COCCCC)C=CC=C1)[*])[*]</t>
  </si>
  <si>
    <t>Poly(2-butoxymethylstyrene)</t>
  </si>
  <si>
    <t>C([*])C([*])(c1ccccc1C(=O)OCCCC)</t>
  </si>
  <si>
    <t>C(C(C1=C(C=CC=C1)C(=O)OCCCC)[*])[*]</t>
  </si>
  <si>
    <t>Poly(2-butoxycarbonylstyrene)</t>
  </si>
  <si>
    <t>C([*])C([*])(C)(C(=O)OCCBr)</t>
  </si>
  <si>
    <t>C(C(C)(C(=O)OCCBr)[*])[*]</t>
  </si>
  <si>
    <t>Poly(2-bromoethyl methacrylate)</t>
  </si>
  <si>
    <t>N([*])CCCCCCCCCC([*])(=O)</t>
  </si>
  <si>
    <t>N(CCCCCCCCCC(=O)[*])[*]</t>
  </si>
  <si>
    <t>Poly(10-aminodecanoic acid) (nylon 10)</t>
  </si>
  <si>
    <t>S([*])C(C=C1)=CC=C1([*])</t>
  </si>
  <si>
    <t>S(C1=CC=C(C=C1)[*])[*]</t>
  </si>
  <si>
    <t>Poly(1,4-phenylene sulfide)</t>
  </si>
  <si>
    <t>C([*])C=CC([*])(C)</t>
  </si>
  <si>
    <t>C(C=CC(C)[*])[*]</t>
  </si>
  <si>
    <t>Poly(1,4-pentadiene)</t>
  </si>
  <si>
    <t>C([*])(C=C1)=CC=C1C(=O)OCC(CC1)CCC1COC([*])(=O)</t>
  </si>
  <si>
    <t>O=C(OCC1CCC(CC1)COC(=O)C2=CC=C(C=C2)[*])[*]</t>
  </si>
  <si>
    <t>Poly(1,4-cyclohexylidene dimethylene terephthalate) (Kodel) (trans)</t>
  </si>
  <si>
    <t>C([*])C=CC([*])</t>
  </si>
  <si>
    <t>C(C=CC[*])[*]</t>
  </si>
  <si>
    <t>Poly(1,4-butadiene)</t>
  </si>
  <si>
    <t>C([*])C([*])(C=C)</t>
  </si>
  <si>
    <t>C(C(C=C)[*])[*]</t>
  </si>
  <si>
    <t>Poly(1,2-butadiene)</t>
  </si>
  <si>
    <t>C([*])=CCCC([*])</t>
  </si>
  <si>
    <t>C(CCC=C[*])[*]</t>
  </si>
  <si>
    <t>Poly(1-pentene)</t>
  </si>
  <si>
    <t>C([*])=CCCCCCCCCCCCCCCCC([*])</t>
  </si>
  <si>
    <t>C(CCCCCCCCCCCCCCCC=C[*])[*]</t>
  </si>
  <si>
    <t>Poly(1-octadecene)</t>
  </si>
  <si>
    <t>C([*])=CCCCC([*])</t>
  </si>
  <si>
    <t>C(CCCC=C[*])[*]</t>
  </si>
  <si>
    <t>Poly(1-hexene)</t>
  </si>
  <si>
    <t>C([*])C([*])(CCCCC)</t>
  </si>
  <si>
    <t>C(C(CCCCC)[*])[*]</t>
  </si>
  <si>
    <t>Poly(1-heptene)</t>
  </si>
  <si>
    <t>C([*])(CC)=CCC([*])</t>
  </si>
  <si>
    <t>C(CC=C(CC)[*])[*]</t>
  </si>
  <si>
    <t>Poly(1-ethyl-1,4-butadiene)</t>
  </si>
  <si>
    <t>C(F)C(F)(F)</t>
  </si>
  <si>
    <t>FCC(F)F</t>
  </si>
  <si>
    <t>Poly-trifluoroethylene</t>
  </si>
  <si>
    <t>PTrFE</t>
  </si>
  <si>
    <t>C(C(F)(F)(F))OCC(C(F)(F)(F))OC</t>
  </si>
  <si>
    <t>COC(COCC(F)(F)F)C(F)(F)F</t>
  </si>
  <si>
    <t>Poly-trifluoro-methyloxirane</t>
  </si>
  <si>
    <t>C(OC1=C2)=NC1=CC=C2C(=NC3=C4)OC3=CC=C4</t>
  </si>
  <si>
    <t>O1C=NC2=CC=C(C=C12)C3=NC4=CC=CC=C4O3</t>
  </si>
  <si>
    <t>Poly-benzothiazole</t>
  </si>
  <si>
    <t>C([*])/C=C(C)C([*])</t>
  </si>
  <si>
    <t>C(C=C(C[*])C)[*]</t>
  </si>
  <si>
    <t>PoIy(isoprene) cis</t>
  </si>
  <si>
    <t>C([*])C([*])(C(=O)OCC(F)(F)C(F)(F)C(F)(F)F)</t>
  </si>
  <si>
    <t>C(C(C(=O)OCC(F)(F)C(F)(F)C(F)(F)F)[*])[*]</t>
  </si>
  <si>
    <t>PoIy(IH, lH-heptafluorobutyl acrylate)</t>
  </si>
  <si>
    <t>C([*])C([*])(C(=O)OC(C)CC(C)C)</t>
  </si>
  <si>
    <t>C(C(C(=O)OC(C)CC(C)C)[*])[*]</t>
  </si>
  <si>
    <t>PoIy(1,3-dimethylbutyl acrylate)</t>
  </si>
  <si>
    <t>O([*])CCOCCOCCOCCOC(=O)NCCCCCCNC([*])(=O)</t>
  </si>
  <si>
    <t>O(CCOCCOCCOCCOC(=O)NCCCCCCNC(=O)[*])[*]</t>
  </si>
  <si>
    <t>PEG 200 - HMDI Urethane</t>
  </si>
  <si>
    <t>O([*])CCOCCOC(=O)NCCCCCCNC([*])(=O)</t>
  </si>
  <si>
    <t>O(CCOCCOC(=O)NCCCCCCNC(=O)[*])[*]</t>
  </si>
  <si>
    <t>PEG 100 - HMDI Urethane</t>
  </si>
  <si>
    <t>*NCCCCCCNC(=O)c1ccc(C(*)=O)cc1</t>
  </si>
  <si>
    <t>N(CCCCCCNC(=O)C1=CC=C(C(=O)[*])C=C1)[*]</t>
  </si>
  <si>
    <t>PA 6T</t>
  </si>
  <si>
    <t>Nylon 6T</t>
  </si>
  <si>
    <t>poly(hexamethylene terephthalamide); polyamide 6T</t>
  </si>
  <si>
    <t>N([*])C(=O)CCCCCCC([*])</t>
  </si>
  <si>
    <t>C(CCCCCCC(N[*])=O)[*]</t>
  </si>
  <si>
    <t>Nylon 8</t>
  </si>
  <si>
    <t>PA 8</t>
  </si>
  <si>
    <t>polyamide 8; polycaprylamide; polycaprolactam; polyoctanoamide</t>
  </si>
  <si>
    <t>N([*])C(=O)CCCCC(=O)NCCCCCC([*])</t>
  </si>
  <si>
    <t>C(CCCCCNC(=O)CCCCC(N[*])=O)[*]</t>
  </si>
  <si>
    <t>Nylon 6-6</t>
  </si>
  <si>
    <t>PA 66; Nylon 66</t>
  </si>
  <si>
    <t>Poly(hexamethylene adipamide); polyamide 66; poly-[imino-(1,6-dioxohexamethylene)iminohexamethylene]; poly(iminoadipoyliminohexamethylene); Poly[imino(1,6-dioxo-1,6-hexanediyl)imino-1,6-hexanediyl]</t>
  </si>
  <si>
    <t>Perlon</t>
  </si>
  <si>
    <t>N([*])C(=O)CCCCCCCCCCC(=O)NCCCCCC([*])</t>
  </si>
  <si>
    <t>C(CCCCCNC(=O)CCCCCCCCCCC(N[*])=O)[*]</t>
  </si>
  <si>
    <t>Nylon 6-12</t>
  </si>
  <si>
    <t>N([*])C(=O)CCCCCCCCC(=O)NCCCCCC([*])</t>
  </si>
  <si>
    <t>C(CCCCCNC(=O)CCCCCCCCC(N[*])=O)[*]</t>
  </si>
  <si>
    <t>Nylon 6-10</t>
  </si>
  <si>
    <t>N([*])CCCCCC([*])(=O)</t>
  </si>
  <si>
    <t>N(CCCCCC(=O)[*])[*]</t>
  </si>
  <si>
    <t>Nylon 6</t>
  </si>
  <si>
    <t>PA 6; Nylon 6</t>
  </si>
  <si>
    <t>Poly(caprolactam); polyamide 6; poly(ω-aminocaproamide); poly(6-aminocaproic acid); poly(ε-aminocaproic acid); poly(ω-caproamide); polycaprolactam; poly-[imino-(1-oxohexamethylene)]</t>
  </si>
  <si>
    <t>Perlon; Plaskon</t>
  </si>
  <si>
    <t>N([*])C(=O)CCCCCCCCCCC([*])</t>
  </si>
  <si>
    <t>C(CCCCCCCCCCC(N[*])=O)[*]</t>
  </si>
  <si>
    <t>Nylon 12</t>
  </si>
  <si>
    <t>PA 12; Nylon 12</t>
  </si>
  <si>
    <t>polydodecanoamide; polyamide 12; polylauryllactam; Poly(ω-dodecanamide)</t>
  </si>
  <si>
    <t>Vestamid L</t>
  </si>
  <si>
    <t>N([*])C(=O)CCCCCCCCCC([*])</t>
  </si>
  <si>
    <t>C(CCCCCCCCCC(N[*])=O)[*]</t>
  </si>
  <si>
    <t>Nylon 11</t>
  </si>
  <si>
    <t>PA 11; Nylon 11</t>
  </si>
  <si>
    <t>polyamide 11; poly(11-aminoundecanoic acid); polyundecanoamide; poly(11-undecanoamide); Poly(ω-undecanamide); Poly(imino-1-oxoundecamethylene); Poly[imino(1-oxoundecane-1,11-diyl)]; Poly(undecano-11-lactam)</t>
  </si>
  <si>
    <t>French Natural ES</t>
  </si>
  <si>
    <t>NC(C=C1)=CC=C1NC(C=C2)=CC=C2</t>
  </si>
  <si>
    <t>NC1=CC=C(NC2=CC=CC=C2)C=C1</t>
  </si>
  <si>
    <t>NH-C6H4-NH-C6H4</t>
  </si>
  <si>
    <t>NC(C=C1)=CC=C1NC2=CC=C(S2)</t>
  </si>
  <si>
    <t>NC1=CC=C(NC2=CC=CS2)C=C1</t>
  </si>
  <si>
    <t>NH-C6H4-NH-C4H2S</t>
  </si>
  <si>
    <t>NC(C=C1)=CC=C1C(C=C2)=CC=C2C</t>
  </si>
  <si>
    <t>CC1=CC=C(C=C1)C2=CC=C(N)C=C2</t>
  </si>
  <si>
    <t>NH-C6H4-C6H4-CH2</t>
  </si>
  <si>
    <t>NC(C=C1)=CC=C1C(C=C2)=CC=C2C(C=C3)=CC=C3</t>
  </si>
  <si>
    <t>NC1=CC=C(C=C1)C2=CC=C(C=C2)C3=CC=CC=C3</t>
  </si>
  <si>
    <t>NH-C6H4-C6H4-C6H4</t>
  </si>
  <si>
    <t>NC(C=C1)=CC=C1C(C=C2)=CC=C2C3=CC=C(S3)</t>
  </si>
  <si>
    <t>NC1=CC=C(C=C1)C2=CC=C(C=C2)C3=CC=CS3</t>
  </si>
  <si>
    <t>NH-C6H4-C6H4-C4H2S</t>
  </si>
  <si>
    <t>NC(C=C1)=CC=C1C2=CC=C(S2)C(C=C3)=CC=C3</t>
  </si>
  <si>
    <t>NC1=CC=C(C=C1)C2=CC=C(S2)C3=CC=CC=C3</t>
  </si>
  <si>
    <t>NH-C6H4-C4H2S-C6H4</t>
  </si>
  <si>
    <t>NC(C=C1)=CC=C1C2=CC=C(S2)C3=CC=C(S3)</t>
  </si>
  <si>
    <t>NC1=CC=C(C=C1)C2=CC=C(S2)C3=CC=CS3</t>
  </si>
  <si>
    <t>NH-C6H4-C4H2S-C4H2S</t>
  </si>
  <si>
    <t>NC1=CC=C(S1)NC2=CC=C(S2)</t>
  </si>
  <si>
    <t>NC1=CC=C(NC2=CC=CS2)S1</t>
  </si>
  <si>
    <t>NH-C4H2S-NH-C4H2S</t>
  </si>
  <si>
    <t>NC1=CC=C(S1)C(C=C2)=CC=C2C3=CC=C(S3)</t>
  </si>
  <si>
    <t>NC1=CC=C(S1)C2=CC=C(C=C2)C3=CC=CS3</t>
  </si>
  <si>
    <t>NH-C4H2S-C6H4-C4H2S</t>
  </si>
  <si>
    <t>NC1=CC=C(S1)C2=CC=C(S2)C</t>
  </si>
  <si>
    <t>CC1=CC=C(S1)C2=CC=C(N)S2</t>
  </si>
  <si>
    <t>NH-C4H2S-C4H2S-CH2</t>
  </si>
  <si>
    <t>NC1=CC=C(S1)C2=CC=C(S2)C3=CC=C(S3)</t>
  </si>
  <si>
    <t>NC1=CC=C(S1)C2=CC=C(S2)C3=CC=CS3</t>
  </si>
  <si>
    <t>NH-C4H2S-C4H2S-C4H2S</t>
  </si>
  <si>
    <t>N([*])C(C=C1)=CC=C1NC(=O)C(C=C2)=CC=C2C([*])(=O)</t>
  </si>
  <si>
    <t>N(C1=CC=C(NC(=O)C2=CC=C(C(=O)[*])C=C2)C=C1)[*]</t>
  </si>
  <si>
    <t>Kevlar</t>
  </si>
  <si>
    <t>CC(C)(c2ccc(OCC1CO1)cc2)c4ccc(OCC3CO3)cc4</t>
  </si>
  <si>
    <t>CC(C)(C1=CC=C(OCC2CO2)C=C1)C3=CC=C(OCC4CO4)C=C3</t>
  </si>
  <si>
    <t>DGEBA Epoxy Resin</t>
  </si>
  <si>
    <t>DGEBA; ER; EPR; epoxy; epoxy resin</t>
  </si>
  <si>
    <t>bisphenol A epoxy resin; Bisphenol-A epoxy resin; diglycidyl ether of bisphenol A; Diglycidyl Ether-Bisphenol A resin; Diglycidyl ether of bisphenol-A epoxy resin; BISPHENOL A DIGLYCIDYL ETHER</t>
  </si>
  <si>
    <t>DER661; CY1300; Araldite CY 5808 US; Vantico CT1300; JER 282; Araldite F; DER 331; Epon 828; SC-15; E-44; Ruetapox LV 0164; Araldite GY 2600; YD 128; Araldite LY 564; Paraplex; Epikote</t>
  </si>
  <si>
    <t>C([*])C(O)COC(C=C1)=CC=C1CC(C=C2)=CC=C2O([*])</t>
  </si>
  <si>
    <t>C(C(O)COC1=CC=C(CC2=CC=C(O[*])C=C2)C=C1)[*]</t>
  </si>
  <si>
    <t>DGEBF Epoxy Resin</t>
  </si>
  <si>
    <t>DGEBF</t>
  </si>
  <si>
    <t>diglycidyl ether of bisphenol F; Bisphenol-F Diglycidyl Ether Epoxy Resin; bisphenol F epoxy</t>
  </si>
  <si>
    <t>Epon 862</t>
  </si>
  <si>
    <t>C([*])C(O)COC(C=C1)=CC=C1C(C)(C)C(C=C2)=CC=C2OCC(O)CNCCCCCCCCN([*])</t>
  </si>
  <si>
    <t>C(C(O)COC1=CC=C(C=C1)C(C)(C)C2=CC=C(OCC(O)CNCCCCCCCCN[*])C=C2)[*]</t>
  </si>
  <si>
    <t>DGEBA/Octanediamine Epoxy</t>
  </si>
  <si>
    <t>Poly(bisphenol-A diglycidyl ether-alt-1,8-diamino octane)</t>
  </si>
  <si>
    <t>C([*])C(O)COC(C=C1)=CC=C1C(C)(C)C(C=C2)=CC=C2OCC(O)CNCCCCCCN([*])</t>
  </si>
  <si>
    <t>C(C(O)COC1=CC=C(C=C1)C(C)(C)C2=CC=C(OCC(O)CNCCCCCCN[*])C=C2)[*]</t>
  </si>
  <si>
    <t>DGEBA/Hexamine Epoxy</t>
  </si>
  <si>
    <t>C([*])C(O)COC(C=C1)=CC=C1C(C)(C)C(C=C2)=CC=C2OCC(O)CNCCN([*])</t>
  </si>
  <si>
    <t>C(C(O)COC1=CC=C(C=C1)C(C)(C)C2=CC=C(OCC(O)CNCCN[*])C=C2)[*]</t>
  </si>
  <si>
    <t>DGEBA/Edamine Epoxy</t>
  </si>
  <si>
    <t>nylon</t>
  </si>
  <si>
    <t>C([*])(=O)OC(C=C1)=CC=C1CC(C=C2)=CC=C2O([*])</t>
  </si>
  <si>
    <t>O(C1=CC=C(CC2=CC=C(OC(=O)[*])C=C2)C=C1)[*]</t>
  </si>
  <si>
    <t>Cpoly(bisphenol F carbonate)</t>
  </si>
  <si>
    <t>CNCN</t>
  </si>
  <si>
    <t>CH2-NH-CH2-NH</t>
  </si>
  <si>
    <t>CNCC(C=C1)=CC=C1</t>
  </si>
  <si>
    <t>CNCC1=CC=CC=C1</t>
  </si>
  <si>
    <t>CH2-NH-CH2-C6H4</t>
  </si>
  <si>
    <t>CNCC1=CC=C(S1)</t>
  </si>
  <si>
    <t>CNCC1=CC=CS1</t>
  </si>
  <si>
    <t>CH2-NH-CH2-C4H2S</t>
  </si>
  <si>
    <t>CNC(C=C1)=CC=C1N</t>
  </si>
  <si>
    <t>CNC1=CC=C(N)C=C1</t>
  </si>
  <si>
    <t>CH2-NH-C6H4-NH</t>
  </si>
  <si>
    <t>CNC(C=C1)=CC=C1C2=CC=C(S2)</t>
  </si>
  <si>
    <t>CNC1=CC=C(C=C1)C2=CC=CS2</t>
  </si>
  <si>
    <t>CH2-NH-C6H4-C4H2S</t>
  </si>
  <si>
    <t>CNC1=CC=C(S1)N</t>
  </si>
  <si>
    <t>CNC1=CC=C(N)S1</t>
  </si>
  <si>
    <t>CH2-NH-C4H2S-NH</t>
  </si>
  <si>
    <t>CNC1=CC=C(S1)C(C=C2)=CC=C2</t>
  </si>
  <si>
    <t>CNC1=CC=C(S1)C2=CC=CC=C2</t>
  </si>
  <si>
    <t>CH2-NH-C4H2S-C6H4</t>
  </si>
  <si>
    <t>CCNC(C=C1)=CC=C1</t>
  </si>
  <si>
    <t>CCNC1=CC=CC=C1</t>
  </si>
  <si>
    <t>CH2-CH2-NH-C6H4</t>
  </si>
  <si>
    <t>CCNC1=CC=C(S1)</t>
  </si>
  <si>
    <t>CCNC1=CC=CS1</t>
  </si>
  <si>
    <t>CH2-CH2-NH-C4H2S</t>
  </si>
  <si>
    <t>CCCN</t>
  </si>
  <si>
    <t>CH2-CH2-CH2-NH</t>
  </si>
  <si>
    <t>CCCC(C=C1)=CC=C1</t>
  </si>
  <si>
    <t>CCCC1=CC=CC=C1</t>
  </si>
  <si>
    <t>CH2-CH2-CH2-C6H4</t>
  </si>
  <si>
    <t>CCCC1=CC=C(S1)</t>
  </si>
  <si>
    <t>CCCC1=CC=CS1</t>
  </si>
  <si>
    <t>CH2-CH2-CH2-C4H2S</t>
  </si>
  <si>
    <t>CCC(C=C1)=CC=C1C(C=C2)=CC=C2</t>
  </si>
  <si>
    <t>CCC1=CC=C(C=C1)C2=CC=CC=C2</t>
  </si>
  <si>
    <t>CH2-CH2-C6H4-C6H4</t>
  </si>
  <si>
    <t>CCC(C=C1)=CC=C1C2=CC=C(S2)</t>
  </si>
  <si>
    <t>CCC1=CC=C(C=C1)C2=CC=CS2</t>
  </si>
  <si>
    <t>CH2-CH2-C6H4-C4H2S</t>
  </si>
  <si>
    <t>CCC1=CC=C(S1)C2=CC=C(S2)</t>
  </si>
  <si>
    <t>CCC1=CC=C(S1)C2=CC=CS2</t>
  </si>
  <si>
    <t>CH2-CH2-C4H2S-C4H2S</t>
  </si>
  <si>
    <t>CC(C=C1)=CC=C1NC(C=C2)=CC=C2</t>
  </si>
  <si>
    <t>CC1=CC=C(NC2=CC=CC=C2)C=C1</t>
  </si>
  <si>
    <t>CH2-C6H4-NH-C6H4</t>
  </si>
  <si>
    <t>CC(C=C1)=CC=C1NC2=CC=C(S2)</t>
  </si>
  <si>
    <t>CC1=CC=C(NC2=CC=CS2)C=C1</t>
  </si>
  <si>
    <t>CH2-C6H4-NH-C4H2S</t>
  </si>
  <si>
    <t>CC(C=C1)=CC=C1CC(C=C2)=CC=C2</t>
  </si>
  <si>
    <t>CC1=CC=C(CC2=CC=CC=C2)C=C1</t>
  </si>
  <si>
    <t>CH2-C6H4-CH2-C6H4</t>
  </si>
  <si>
    <t>CC(C=C1)=CC=C1CC(S2)=CC=C2</t>
  </si>
  <si>
    <t>CC1=CC=C(CC2=CC=CS2)C=C1</t>
  </si>
  <si>
    <t>CH2-C6H4-CH2-C4H2S</t>
  </si>
  <si>
    <t>CC(C=C1)=CC=C1C(C=C2)=CC=C2C(C=C3)=CC=C3</t>
  </si>
  <si>
    <t>CC1=CC=C(C=C1)C2=CC=C(C=C2)C3=CC=CC=C3</t>
  </si>
  <si>
    <t>CH2-C6H4-C6H4-C6H4</t>
  </si>
  <si>
    <t>CC(C=C1)=CC=C1C(C=C2)=CC=C2C(S3)=CC=C3</t>
  </si>
  <si>
    <t>CC1=CC=C(C=C1)C2=CC=C(C=C2)C3=CC=CS3</t>
  </si>
  <si>
    <t>CH2-C6H4-C6H4-C4H2S</t>
  </si>
  <si>
    <t>CC(C=C1)=CC=C1C(S2)=CC=C2C(C=C3)=CC=C3</t>
  </si>
  <si>
    <t>CC1=CC=C(C=C1)C2=CC=C(S2)C3=CC=CC=C3</t>
  </si>
  <si>
    <t>CH2-C6H4-C4H2S-C6H4</t>
  </si>
  <si>
    <t>CC(C=C1)=CC=C1C(S2)=CC=C2C(S3)=CC=C3</t>
  </si>
  <si>
    <t>CC1=CC=C(C=C1)C2=CC=C(S2)C3=CC=CS3</t>
  </si>
  <si>
    <t>CH2-C6H4-C4H2S-C4H2S</t>
  </si>
  <si>
    <t>CC(S1)=CC=C1NO</t>
  </si>
  <si>
    <t>CC1=CC=C(NO)S1</t>
  </si>
  <si>
    <t>CH2-C4H2S-NH-O</t>
  </si>
  <si>
    <t>CC(S1)=CC=C1NC(=S)</t>
  </si>
  <si>
    <t>CC1=CC=C(NC=S)S1</t>
  </si>
  <si>
    <t>CH2-C4H2S-NH-CS</t>
  </si>
  <si>
    <t>CC(S1)=CC=C1NC(S2)=CC=C2</t>
  </si>
  <si>
    <t>CC1=CC=C(NC2=CC=CS2)S1</t>
  </si>
  <si>
    <t>CH2-C4H2S-NH-C4H2S</t>
  </si>
  <si>
    <t>CC(S1)=CC=C1CC(S2)=CC=C2</t>
  </si>
  <si>
    <t>CC1=CC=C(CC2=CC=CS2)S1</t>
  </si>
  <si>
    <t>CH2-C4H2S-CH2-C4H2S</t>
  </si>
  <si>
    <t>CC(S1)=CC=C1C(C=C2)=CC=C2C(S3)=CC=C3</t>
  </si>
  <si>
    <t>CC1=CC=C(S1)C2=CC=C(C=C2)C3=CC=CS3</t>
  </si>
  <si>
    <t>CH2-C4H2S-C6H4-C4H2S</t>
  </si>
  <si>
    <t>CC(S1)=CC=C1C(S2)=CC=C2C(S3)=CC=C3</t>
  </si>
  <si>
    <t>CC1=CC=C(S1)C2=CC=C(S2)C3=CC=CS3</t>
  </si>
  <si>
    <t>CH2-C4H2S-C4H2S-C4H2S</t>
  </si>
  <si>
    <t>C(C(O)C1(O))C(CO)OC1O</t>
  </si>
  <si>
    <t>OCC1CC(O)C(O)C(O)O1</t>
  </si>
  <si>
    <t>Cellulose</t>
  </si>
  <si>
    <t>C([*])(C=C1)=CC=C1C(F)(F)C([*])(F)(F)</t>
  </si>
  <si>
    <t>FC(F)(C(F)(F)C1=CC=C(C=C1)[*])[*]</t>
  </si>
  <si>
    <t>C8H4F4</t>
  </si>
  <si>
    <t>C(C=C1)=CC=C1C(C=C2)=CC=C2C(C=C3)=CC=C3C(S4)=CC=C4</t>
  </si>
  <si>
    <t>S1C=CC=C1C2=CC=C(C=C2)C3=CC=C(C=C3)C4=CC=CC=C4</t>
  </si>
  <si>
    <t>C6H4-C6H4-C6H4-C4H2S</t>
  </si>
  <si>
    <t>C(C=C1)=CC=C1C(C=C2)=CC=C2C(S3)=CC=C3C(S4)=CC=C4</t>
  </si>
  <si>
    <t>S1C=CC=C1C2=CC=C(S2)C3=CC=C(C=C3)C4=CC=CC=C4</t>
  </si>
  <si>
    <t>C6H4-C6H4-C4H2S-C4H2S</t>
  </si>
  <si>
    <t>C(C=C1)=CC=C1C(S2)=CC=C2C(C=C3)=CC=C3C(S4)=CC=C4</t>
  </si>
  <si>
    <t>S1C=CC=C1C2=CC=C(C=C2)C3=CC=C(S3)C4=CC=CC=C4</t>
  </si>
  <si>
    <t>C6H4-C4H2S-C6H4-C4H2S</t>
  </si>
  <si>
    <t>C(C=C1)=CC=C1C(S2)=CC=C2C(S3)=CC=C3C(S4)=CC=C4</t>
  </si>
  <si>
    <t>S1C=CC=C1C2=CC=C(S2)C3=CC=C(S3)C4=CC=CC=C4</t>
  </si>
  <si>
    <t>C6H4-C4H2S-C4H2S-C4H2S</t>
  </si>
  <si>
    <t>C([*])C(C)(C)C(=O)O([*])</t>
  </si>
  <si>
    <t>C(C(C)(C)C(O[*])=O)[*]</t>
  </si>
  <si>
    <t>C5H8O2</t>
  </si>
  <si>
    <t>CC(Cl)(Cl)C(=O)C(Cl)(Cl)</t>
  </si>
  <si>
    <t>CC(Cl)(Cl)C(=O)C(Cl)Cl</t>
  </si>
  <si>
    <t>C4H2O1Cl4</t>
  </si>
  <si>
    <t>OC(Cl)(Cl)C(=S)C(Cl)(Cl)</t>
  </si>
  <si>
    <t>OC(Cl)(Cl)C(=S)C(Cl)Cl</t>
  </si>
  <si>
    <t>C3O1S1Cl4</t>
  </si>
  <si>
    <t>CC(Cl)(Cl)OC(Cl)(Cl)</t>
  </si>
  <si>
    <t>CC(Cl)(Cl)OC(Cl)Cl</t>
  </si>
  <si>
    <t>C3H2O1Cl4</t>
  </si>
  <si>
    <t>C(Cl)C(Cl)(Cl)</t>
  </si>
  <si>
    <t>ClCC(Cl)Cl</t>
  </si>
  <si>
    <t>C2H1Cl3</t>
  </si>
  <si>
    <t>O([*])CCOC(=O)NC(C=C1)=CC=C1CC(C=C2)=CC=C2NC([*])(=O)</t>
  </si>
  <si>
    <t>C17H16O4N2</t>
  </si>
  <si>
    <t>C([*])(C=C1)=CC(C(C)=C2)=C1C=C2([*])</t>
  </si>
  <si>
    <t>CC1=CC(=CC2=C1C=C(C=C2)[*])[*]</t>
  </si>
  <si>
    <t>C11H8</t>
  </si>
  <si>
    <t>O([*])CCCCOC(=O)NC(C=C1)=CC=C1CC(C=C2)=CC=C2NC([*])(=O)</t>
  </si>
  <si>
    <t>O(CCCCOC(=O)NC1=CC=C(CC2=CC=C(NC(=O)[*])C=C2)C=C1)[*]</t>
  </si>
  <si>
    <t>Butanediol-alt-Diphenylmethane Diisocyanate</t>
  </si>
  <si>
    <t>C([*])C([*])(C(=O)N1CCOCC1)</t>
  </si>
  <si>
    <t>C(C(C(=O)N1CCOCC1)[*])[*]</t>
  </si>
  <si>
    <t>Poly(morpholinocarbonylethylene)</t>
  </si>
  <si>
    <t>*Oc3ccc(C(=O)c2ccc(Oc1ccc(*)cc1)cc2)cc3</t>
  </si>
  <si>
    <t>O(C1=CC=C(C=C1)C(=O)C2=CC=C(OC3=CC=C(C=C3)[*])C=C2)[*]</t>
  </si>
  <si>
    <t>Poly(ether ether ketone)</t>
  </si>
  <si>
    <t>PEEK</t>
  </si>
  <si>
    <t>Zeniva; KetaSpire</t>
  </si>
  <si>
    <t>*OCCCCOC(=O)c1ccc(C(*)=O)cc1</t>
  </si>
  <si>
    <t>O(CCCCOC(=O)C1=CC=C(C(=O)[*])C=C1)[*]</t>
  </si>
  <si>
    <t>Poly(butylene terephthalate)</t>
  </si>
  <si>
    <t>PBT; PBTP</t>
  </si>
  <si>
    <t>polytetramethylene terephthalate</t>
  </si>
  <si>
    <t>Arnite; Beetle; Celanex; Crastin; Deroton; Gafite; Grilpet; Hostadur B; Later; Novodur; Orgater; Pibiter; Pocan; Rynite PBTP; Sniater; Techster T; Tenite; Ultradur; Valox; Vandar; Versel; Vestodur</t>
  </si>
  <si>
    <t>*Oc2ccc(C(C)(C)c1ccc(OC(*)=O)cc1)cc2</t>
  </si>
  <si>
    <t>CC(C)(C1=CC=C(O[*])C=C1)C2=CC=C(OC(=O)[*])C=C2</t>
  </si>
  <si>
    <t>Poly(bisphenol A carbonate)</t>
  </si>
  <si>
    <t>PC</t>
  </si>
  <si>
    <t>poly(2,2-bis-(4-phenylene)-propane carbonate); poly(4,4'-isopropylidenediphenylene carbonate); bisphenol A polycarbonate</t>
  </si>
  <si>
    <t>Makrolon; Lexan; Iupilon; Merlon; Novarex; Tarflon</t>
  </si>
  <si>
    <t>*CC(*)C#N</t>
  </si>
  <si>
    <t>C(C(C#N)[*])[*]</t>
  </si>
  <si>
    <t>Poly(acrylonitrile)</t>
  </si>
  <si>
    <t>PAN</t>
  </si>
  <si>
    <t>poly-l-cyanoethylene; poly-1-cyanoethylene</t>
  </si>
  <si>
    <t>Acribel; Acrilan; Courtelle; Creslan; Crylor; Dolan; Dralon; Leacril; Nitron; Nymcrylon; Orlon; Redon; Tacryl; Wolcrylon; Zefran</t>
  </si>
  <si>
    <t>C1CC2C(O2)CC1COC(=O)C3CCC4C(C3)O4</t>
  </si>
  <si>
    <t>O=C(OCC1CCC2OC2C1)C3CCC4OC4C3</t>
  </si>
  <si>
    <t>Cycloaliphatic Epoxy Resin</t>
  </si>
  <si>
    <t>3,4-epoxycyclohexylmethyl-3,4-epoxycyclohexanecarboxylate; cycloaliphatic type epoxy resin</t>
  </si>
  <si>
    <t>C=C.C1CC2CC1C=C2</t>
  </si>
  <si>
    <t>Cyclic olefin copolymer</t>
  </si>
  <si>
    <t>COC</t>
  </si>
  <si>
    <t>Cyclic Olefin Polymer; Ethylene-norbornene Copolymer</t>
  </si>
  <si>
    <t>Topas; Topas 8007S-04</t>
  </si>
  <si>
    <t>CC(C)(COCC1CO1)COCC2CO2</t>
  </si>
  <si>
    <t>Neopentyl glycol diglycidyl ether</t>
  </si>
  <si>
    <t>Heloxy WC68</t>
  </si>
  <si>
    <t>*O[Si](*)([R])[R]</t>
  </si>
  <si>
    <t>O([Si]([*])([R])[R])[*]</t>
  </si>
  <si>
    <t>Silicone rubber</t>
  </si>
  <si>
    <t>PDMS; silicone</t>
  </si>
  <si>
    <t>polysiloxane; polysiloxanes; polydimethylsiloxane; dimethylsilicone; methylsilicone; dimethylpolysiloxane; dimethicone; Poly(dimethyl siloxane)</t>
  </si>
  <si>
    <t>HIPEC; HIPEC Q1-4939; Sylgard 184</t>
  </si>
  <si>
    <t>*NC(=O)c4ccc3c(=O)n(c2ccc([R]c1ccc(*)cc1)cc2)c(=O)c3c4</t>
  </si>
  <si>
    <t>N(C(=O)C1=CC2=C(C=C1)C(=O)N(C2=O)C3=CC=C(C=C3)[R]C4=CC=C(C=C4)[*])[*]</t>
  </si>
  <si>
    <t>Polyamide-imide</t>
  </si>
  <si>
    <t>PAI</t>
  </si>
  <si>
    <t>Torlon; Tritherm B 981-N-42</t>
  </si>
  <si>
    <t>*C(F)(F)C(*)(F)C(F)(F)F</t>
  </si>
  <si>
    <t>FC(F)(C(F)(C(F)(F)F)[*])[*]</t>
  </si>
  <si>
    <t>Poly(hexafluoro propylene)</t>
  </si>
  <si>
    <t>PHFP</t>
  </si>
  <si>
    <t>c3cc(N(CC1CO1)CC2CO2)ccc3Cc6ccc(N(CC4CO4)CC5CO5)cc6</t>
  </si>
  <si>
    <t>C1OC1CN(CC2CO2)C3=CC=C(CC4=CC=C(C=C4)N(CC5CO5)CC6CO6)C=C3</t>
  </si>
  <si>
    <t>tetraglycidyl 4,4'-diaminodiphenyl methane</t>
  </si>
  <si>
    <t>TGDDM</t>
  </si>
  <si>
    <t>N,N,N',N'-tetraglycidyl-4,4'-diaminodiphenylmethane; Tetraglycidyl diaminosiphenyl methane; 4,4'-tetradiglycidyl diaminodiphenyl methane; 4,4'-Methylenebis(N,N-diglycidylaniline); tetraglycidylmethylene dianiline; 4-[[4-[bis(oxiran-2-ylmethyl)amino]phenyl]methyl]-N,N-bis(oxiran-2-ylmethyl)aniline</t>
  </si>
  <si>
    <t>Araldite MY721</t>
  </si>
  <si>
    <t>C1C(O1)CC2=CC(=C(C(=C2N)CC3CO3)CC4CO4)O</t>
  </si>
  <si>
    <t>NC1=C(CC2CO2)C(=C(O)C=C1CC3CO3)CC4CO4</t>
  </si>
  <si>
    <t>triglycidyl para-aminophenol</t>
  </si>
  <si>
    <t>TGPAP</t>
  </si>
  <si>
    <t>2,3,5-Triglycidyl-4-aminophenol; 4-amino-2,3,5-tris(oxiran-2-ylmethyl)phenol</t>
  </si>
  <si>
    <t>Araldite MY0510</t>
  </si>
  <si>
    <t>CC(c1ccc(OC#N)cc1)c2ccc(OC#N)cc2</t>
  </si>
  <si>
    <t>CC(C1=CC=C(OC#N)C=C1)C2=CC=C(OC#N)C=C2</t>
  </si>
  <si>
    <t>Bisphenol E cyanate ester resin</t>
  </si>
  <si>
    <t>BECy</t>
  </si>
  <si>
    <t>EX-1510</t>
  </si>
  <si>
    <t>*OCCCCOC(=O)c1ccc(C(*)=O)cc1.*OCCCCOC(=O)CCCCC(*)=O</t>
  </si>
  <si>
    <t>O(CCCCOC(=O)CCCCC(=O)[*])[*].O(CCCCOC(=O)C1=CC=C(C(=O)[*])C=C1)[*]</t>
  </si>
  <si>
    <t>Poly(butylene adipate-co-terephthalate)</t>
  </si>
  <si>
    <t>PBAT</t>
  </si>
  <si>
    <t>Poly(butylene adipate terephthalate); polybutyrate-adipate-terephthalate; polybutyrate</t>
  </si>
  <si>
    <t>ecoflex; Wango; Ecoworld; Eastar Bio; Origo-B</t>
  </si>
  <si>
    <t>*CC(*)C(=O)[O-][Na+]</t>
  </si>
  <si>
    <t>C(C(C(=O)[O-][Na+])[*])[*]</t>
  </si>
  <si>
    <t>Sodium polyacrylate</t>
  </si>
  <si>
    <t>PANa</t>
  </si>
  <si>
    <t>Poly(sodium prop-2-enoate); Polyacrylate sodium salt; poly(sodium acrylate); Polyacrylic acid sodium salt</t>
  </si>
  <si>
    <t>Plexileim</t>
  </si>
  <si>
    <t>C=CC=C.C=CC1=CC=CC=C1</t>
  </si>
  <si>
    <t>Poly(styrene-b-butadiene)</t>
  </si>
  <si>
    <t>SBR; S-SBR; E-SBR; PS-I</t>
  </si>
  <si>
    <t>styrene-butadiene rubber; poly(butadiene-co-styrene); styrene-butadiene copolymer; poly(styrene-co-butadiene)</t>
  </si>
  <si>
    <t>Neolite; Philprene; Plioflex; Pliolite; Polysar; Buna VSL 5025-2 HM</t>
  </si>
  <si>
    <t>*CCC(C*)C(=O)O.*CC(*)C#N.*C/C=C/CC.*</t>
  </si>
  <si>
    <t>C(C(C#N)[*])[*].C(CC(C[*])C(O)=O)[*].C(\C=C\CC)[*]</t>
  </si>
  <si>
    <t>carboxylated acrylonitrile butadiene rubber</t>
  </si>
  <si>
    <t>XNBR; CNBR</t>
  </si>
  <si>
    <t>carboxylated poly(butadiene-co-acrylonitrile); carboxylated butadiene-acrylonitrile copolymer</t>
  </si>
  <si>
    <t>*c5cccc(c4nc3ccc(c2ccc1nc(*)[nH]c1c2)cc3[nH]4)c5</t>
  </si>
  <si>
    <t>[NH]1C(=NC2=C1C=C(C=C2)C3=CC4=C(C=C3)N=C([NH]4)C5=CC=CC(=C5)[*])[*]</t>
  </si>
  <si>
    <t>Polybenzimidazole</t>
  </si>
  <si>
    <t>PBI</t>
  </si>
  <si>
    <t>poly[2,2’-(m-phenylen)-5,5’-bisbenzimidazole]</t>
  </si>
  <si>
    <t>Celazole; Hozole; Imidite</t>
  </si>
  <si>
    <t>O=C=N[R1]N=C=O.O[R2]O.O[R3]O</t>
  </si>
  <si>
    <t>N(=C=O)[R]N=C=O.O[R]O.O[R]O</t>
  </si>
  <si>
    <t>Thermoplastic polyurethane</t>
  </si>
  <si>
    <t>TPU</t>
  </si>
  <si>
    <t>Epamould; Epaline; Epacol; Pakoflex; Elastollan; Pearlthane; Desmopan; Estane; Pellethane; Irogran; Exelast EC; Laripur; Avalon; Isothane; Zythane; Boost; LUVOSINT</t>
  </si>
  <si>
    <t>*CC(CC(*)C(=O)OCC(C)O)C(=O)OC(C)CO</t>
  </si>
  <si>
    <t>C(C(CC(C(=O)OCC(C)O)[*])C(=O)OC(C)CO)[*]</t>
  </si>
  <si>
    <t>Poly(2-hydroxyethyl acrylate)</t>
  </si>
  <si>
    <t>PHEA</t>
  </si>
  <si>
    <t>Poly(2-hydroxyethyl propenoate)</t>
  </si>
  <si>
    <t>*NCCC(C)CC(C)(C)CNC(=O)c1ccc(C(*)=O)cc1</t>
  </si>
  <si>
    <t>Nylon 6(3)T</t>
  </si>
  <si>
    <t>PA 6(3)T; PA63T</t>
  </si>
  <si>
    <t>Poly(trimethyl hexamethylene terephthalamide); polyamide 6(3)T; Poly(trimethyl hexamethylene terephthalamide) resin</t>
  </si>
  <si>
    <t>[*]CC[*].C([*])C([*])(OC(=O)C)</t>
  </si>
  <si>
    <t xml:space="preserve">C(C[*])[*].C(C(OC(C)=O)[*])[*] </t>
  </si>
  <si>
    <t>Poly(ethylene-vinyl acetate)</t>
  </si>
  <si>
    <t>EVA; PEVA</t>
  </si>
  <si>
    <t>ethylene-vinyl acetate; Poly(ethylene-co-vinyl acetate); Polyethylene-vinyl acetate copolymer</t>
  </si>
  <si>
    <t>Elvax 350; Polybond; Elvax</t>
  </si>
  <si>
    <t>*Oc4ccc(c3ccc(Oc2ccc(S(=O)(=O)c1ccc(*)cc1)cc2)cc3)cc4</t>
  </si>
  <si>
    <t>O(C1=CC=C(C=C1)C2=CC=C(OC3=CC=C(C=C3)[S](=O)(=O)C4=CC=C(C=C4)[*])C=C2)[*]</t>
  </si>
  <si>
    <t>Polyphenylsulfone</t>
  </si>
  <si>
    <t>PPSF; PPSU</t>
  </si>
  <si>
    <t>Radel; Veriva; Tecason; Veriva VR-500</t>
  </si>
  <si>
    <t>CC(C)(C1=CC=C(C=C1)OC2=CC(=C(C=C2)C#N)C#N)C3=CC=C(C=C3)OC4=CC(=C(C=C4)C#N)C#N</t>
  </si>
  <si>
    <t>CC(C)(C1=CC=C(OC2=CC(=C(C=C2)C#N)C#N)C=C1)C3=CC=C(OC4=CC(=C(C=C4)C#N)C#N)C=C3</t>
  </si>
  <si>
    <t>bisphenol-A phthalonitrile resin</t>
  </si>
  <si>
    <t>P(Baph); BPA-Ph</t>
  </si>
  <si>
    <t>2,2-bis[4-(3,4-dicyanophenoxy)phenyl]propane</t>
  </si>
  <si>
    <t>*OCCCCOC(=O)CCC(*)=O</t>
  </si>
  <si>
    <t>O(CCCCOC(=O)CCC(=O)[*])[*]</t>
  </si>
  <si>
    <t>Polybutylene succinate</t>
  </si>
  <si>
    <t>PBS</t>
  </si>
  <si>
    <t>Poly(tetramethylene succinate); poly-butylene succinate</t>
  </si>
  <si>
    <t>Bionolle; GsPLA</t>
  </si>
  <si>
    <t>*CC(*)(F)F.*C(F)(F)C(*)(F)C(F)F</t>
  </si>
  <si>
    <t>C(C(F)(F)[*])[*].FC(F)(C(F)(C(F)F)[*])[*]</t>
  </si>
  <si>
    <t xml:space="preserve">Poly(vinylidene fluoride-co-hexafluoropropylene)
</t>
  </si>
  <si>
    <t>P(VDF-HFP)</t>
  </si>
  <si>
    <t>Kynar</t>
  </si>
  <si>
    <t xml:space="preserve">*CC(*)(F)F.*C(F)C(*)(F)F.*C(F)(F)C(*)(F)Cl
</t>
  </si>
  <si>
    <t>C(C(F)(F)[*])[*].FC(C(F)(F)[*])[*].FC(F)(C(F)(Cl)[*])[*]</t>
  </si>
  <si>
    <t>Poly(vinylidene fluoride-co-trifluoroethylene-co-chlorotrifluoroethylene)</t>
  </si>
  <si>
    <t>P(VDF-TrFE-CTFE)</t>
  </si>
  <si>
    <t>Piezotech RT</t>
  </si>
  <si>
    <t>*CC(*)(F)F.*C(F)(F)C(*)(F)Cl</t>
  </si>
  <si>
    <t>C(C(F)(F)[*])[*].FC(F)(C(F)(Cl)[*])[*]</t>
  </si>
  <si>
    <t>Poly(vinylidene fluoride-co-chlorotrifluoroethylene)</t>
  </si>
  <si>
    <t>P(VDF-CTFE)</t>
  </si>
  <si>
    <t>*CC(*)c1ccccc1.*CC*.*CC(*)CC.*CC(*)c1ccccc1</t>
  </si>
  <si>
    <t>C(C[*])[*].C(C(CC)[*])[*].C(C(C1=CC=CC=C1)[*])[*].C(C(C2=CC=CC=C2)[*])[*]</t>
  </si>
  <si>
    <t>Poly[styrene-b-(ethylene-ran-butylene)-b-styrene]</t>
  </si>
  <si>
    <t>S-SEBS; S-EB-S</t>
  </si>
  <si>
    <t>C([*])C([*])(C)(C(=O)OC).C([*])C([*])(C(=O)OCCCC).C([*])C([*])(C)(C(=O)OC)</t>
  </si>
  <si>
    <t>C(C(C(=O)OCCCC)[*])[*].C(C(C)(C(=O)OC)[*])[*].C(C(C)(C(=O)OC)[*])[*]</t>
  </si>
  <si>
    <t xml:space="preserve">Poly(methyl methacrylate)-block-poly(n-butyl acrylate)-block-poly(methyl methacrylate)
</t>
  </si>
  <si>
    <t>PMMA-PnBA-PMMA</t>
  </si>
  <si>
    <t>C([*])C([*])(C)(C(=O)OC).C([*])C([*])(C(=O)OCCCC)</t>
  </si>
  <si>
    <t>C(C(C(=O)OCCCC)[*])[*].C(C(C)(C(=O)OC)[*])[*]</t>
  </si>
  <si>
    <t>Poly(methyl methacrylate)-block-poly(n-butyl acrylate)</t>
  </si>
  <si>
    <t>PMMA-PnBA</t>
  </si>
  <si>
    <t>C([*])C([*])(C)(C(=O)OC).C([*])C([*])(C(=O)OC(C)(C)(C))</t>
  </si>
  <si>
    <t>C(C(C(=O)OC(C)(C)C)[*])[*].C(C(C)(C(=O)OC)[*])[*]</t>
  </si>
  <si>
    <t>Poly(methyl methacrylate)-block-poly(t-butyl acrylate)</t>
  </si>
  <si>
    <t>PMMA-PtBA</t>
  </si>
  <si>
    <t>*CC(*)c1ccccc1.*CC(*)C#N</t>
  </si>
  <si>
    <t>C(C(C#N)[*])[*].C(C(C1=CC=CC=C1)[*])[*]</t>
  </si>
  <si>
    <t>Poly(styrene-co-acrylonitrile)</t>
  </si>
  <si>
    <t xml:space="preserve">SAN; SAN24
</t>
  </si>
  <si>
    <t xml:space="preserve">styrene-acrylonitrile resin
</t>
  </si>
  <si>
    <t>Luran 358N</t>
  </si>
  <si>
    <t>*CC*.*CC(*)C.*C1C(*)C/2CC1CC2=C\C</t>
  </si>
  <si>
    <t>C(C[*])[*].C(C(C)[*])[*].C\C=C/1CC2C(C(C1C2)[*])[*]</t>
  </si>
  <si>
    <t>ethylene propylene diene monomer rubber</t>
  </si>
  <si>
    <t>EPDM; EPDM rubber</t>
  </si>
  <si>
    <t>ethylene-propylene-ethylidene-norbornene rubber</t>
  </si>
  <si>
    <t>*CC(O)COc2ccc(C(C)(C)c1ccc(O*)cc1)cc2</t>
  </si>
  <si>
    <t>C(C(O)COC1=CC=C(C=C1)C(C)(C)C2=CC=C(O[*])C=C2)[*]</t>
  </si>
  <si>
    <t>Bisphenol-A-epoxy vinyl ester resin</t>
  </si>
  <si>
    <t>VER</t>
  </si>
  <si>
    <t>epoxy vinyl ester resin; epoxy-based vinyl ester resins; Acrylated Epoxy Resins; Bisphenol-A-Epoxy Vinyl Esters; Phenoxy resin; Polyhydroxyl Ethers</t>
  </si>
  <si>
    <t>DION 9100; DION 9102; CoREZYN;  CORVE 8100;  CORVE 8300</t>
  </si>
  <si>
    <t>*Cc1ccc(*)cc1OCC(O)COC(=O)C(=C)C</t>
  </si>
  <si>
    <t xml:space="preserve">C(C1=C(OCC(O)COC(=O)C(C)=C)C=C(C=C1)[*])[*]
</t>
  </si>
  <si>
    <t>Epoxy novolac viny ester resin</t>
  </si>
  <si>
    <t>NVE</t>
  </si>
  <si>
    <t>Epoxy novolac vinyl ester; Novolac Epoxy-based Vinyl Ester Resins</t>
  </si>
  <si>
    <t>CORVE 8730;  CORVE 8740;  CORVE 8500;  CORVE 8180; CoREZYN; F086; XR 2227; XR 4140; XR 4198; NVE-4; NVE-5</t>
  </si>
  <si>
    <t xml:space="preserve">*CC(*)(F)F.*C(F)C(*)(F)F
</t>
  </si>
  <si>
    <t>C(C(F)(F)[*])[*].FC(C(F)(F)[*])[*]</t>
  </si>
  <si>
    <t>Poly(vinylidene fluoride-co-trifluoroethylene)</t>
  </si>
  <si>
    <t>P(VDF-TrFE)</t>
  </si>
  <si>
    <t>Solvene</t>
  </si>
  <si>
    <t>*OCCC(=O)/C=C/C(=O)OCCOC(=O)c1ccccc1C(=O)O*</t>
  </si>
  <si>
    <t>O(CCC(=O)\C=C\C(=O)OCCOC(=O)C1=C(C=CC=C1)C(O[*])=O)[*]</t>
  </si>
  <si>
    <t>Unsaturated polyester resin</t>
  </si>
  <si>
    <t>UPR</t>
  </si>
  <si>
    <t>*CN([R'])Cc2cc([R]c1cc(*)c(O)c(CN([R'])C*)c1)cc(*)c2O</t>
  </si>
  <si>
    <t>C(N(CC1=C(O)C(=CC(=C1)[R]C2=CC(=C(O)C(=C2)[*])CN(C[*])[R])[*])[R])[*]</t>
  </si>
  <si>
    <t>Poly(benzoxazine)</t>
  </si>
  <si>
    <t>P(BA-a); Poly(BA-a); BXZ; PBA-a</t>
  </si>
  <si>
    <t xml:space="preserve">ARALDITE MT 35600; ARALDITE MT 35700 BF-BXZ; ARALDITE MT 35900; ARALDITE MT 36000 </t>
  </si>
  <si>
    <t>*C(F)(F)CC(F)([R])C(*)(F)F</t>
  </si>
  <si>
    <t>FC(F)(CC(F)(C(F)(F)[*])[R])[*]</t>
  </si>
  <si>
    <t>Fluoroelastomer</t>
  </si>
  <si>
    <t>FKM</t>
  </si>
  <si>
    <t>Viton</t>
  </si>
  <si>
    <t>*C/C=C\C*</t>
  </si>
  <si>
    <t>C(\C=C/C[*])[*]</t>
  </si>
  <si>
    <t>Polybutadiene</t>
  </si>
  <si>
    <t>BR; PB; PBD</t>
  </si>
  <si>
    <t>butadiene rubber</t>
  </si>
  <si>
    <t>Phillips cis-4; Ameripol CB; Budene; Buna; Buna CB; Cariflex BR; Cis; Cisdene; Diene; Europrene Cis; Europrene Sol P; Finaprene Cis; Finaprene PB; Intene; Intolene; JSR-BR; Neocis; Nipol; Phillips cis-4; Solprene; Synpol-EBR; Taktene</t>
  </si>
  <si>
    <t>*OC2OC(CO[R])C(OC1OC(CO[R])C(*)C(O[R])C1O[R])C(O[R])C2O[R]</t>
  </si>
  <si>
    <t>O(CC1C(C(O[R])C(O[R])C(O1)OC2C(O[R])C(O[R])C(O[*])OC2CO[R])[*])[R]</t>
  </si>
  <si>
    <t>Cellulose acetate butyrate</t>
  </si>
  <si>
    <t>CAB</t>
  </si>
  <si>
    <t>Cabufocon; cellulose aceto-butyrate</t>
  </si>
  <si>
    <t>C(C1C2C(C(C(O1)OC3C(OC(C(C3O)O)OC4C(OC(C(C4O)O)OC5C(OC(C(C5O)O)OC6C(OC(C(C6O)O)OC7C(OC(O2)C(C7O)O)CO)CO)CO)CO)CO)O)O)O.*CCO*</t>
  </si>
  <si>
    <t>C(CO[*])[*].OCC1OC2OC3C(O)C(O)C(OC3CO)OC4C(O)C(O)C(OC4CO)OC5C(O)C(O)C(OC5CO)OC6C(O)C(O)C(OC6CO)OC7C(O)C(O)C(OC7CO)OC1C(O)C2O</t>
  </si>
  <si>
    <t>Polyrotaxane</t>
  </si>
  <si>
    <t>PRX; PR</t>
  </si>
  <si>
    <t>*OCC3CC(O)C(O)C(OC2C(O)C(O)C(OC1C(O)C(O)C(O*)OC1CO)OC2CO)O3</t>
  </si>
  <si>
    <t>O(CC1CC(O)C(O)C(O1)OC2C(O)C(O)C(OC2CO)OC3C(O)C(O)C(O[*])OC3CO)[*]</t>
  </si>
  <si>
    <t>Pullulan</t>
  </si>
  <si>
    <t>E1204</t>
  </si>
  <si>
    <t>C(C(C1=CC=NC=C1)[*])[*]</t>
  </si>
  <si>
    <t>Poly(4-vinyl pyridine)</t>
  </si>
  <si>
    <t>P4VP</t>
  </si>
  <si>
    <t>4-Vinylpyridine polymer; Poly(p-vinyl pyridine)</t>
  </si>
  <si>
    <t>*Nc2ccc(NC(=O)c1ccc(C(*)=O)cc1)cc2</t>
  </si>
  <si>
    <t>Poly(paraphenylene terephthalamide)</t>
  </si>
  <si>
    <t xml:space="preserve">Poly(p-phenylene terephthalamide); Poly(p-phenylenediamine-terephthalic acid amide); Poly(imino-1,4-phenyleneiminocarbonyl-1,4-phenylenecarbonyl)                
                    </t>
  </si>
  <si>
    <t>*C(=O)c3ccc(C(=O)c2ccc(Oc1ccc(*)cc1)cc2)cc3</t>
  </si>
  <si>
    <t>O=C(C1=CC=C(C=C1)C(=O)C2=CC=C(OC3=CC=C(C=C3)[*])C=C2)[*]</t>
  </si>
  <si>
    <t>Polyetherketoneketone</t>
  </si>
  <si>
    <t>PEKK</t>
  </si>
  <si>
    <t>Poly(1,4-phenyleneoxy-1,4-phenylenecarbonyl-1,4-phenylenecarbonyl); (Poly-Ether-Ketone-Ketone)</t>
  </si>
  <si>
    <t>Kepstan</t>
  </si>
  <si>
    <t>*CC(*)C#N.*CC=CC*.*CC(*)C1=CC=CC=C1</t>
  </si>
  <si>
    <t>C(C(C#N)[*])[*].C(C(C1=CC=CC=C1)[*])[*].C(C=CC[*])[*]</t>
  </si>
  <si>
    <t>Acrylonitrile butadiene styrene</t>
  </si>
  <si>
    <t>ABS</t>
  </si>
  <si>
    <t>poly(acrylonitrile-butadiene-styrene); ABS resin</t>
  </si>
  <si>
    <t>Novodur</t>
  </si>
  <si>
    <t>C(CCOCC1CO1)COCC2CO2</t>
  </si>
  <si>
    <t>DGEBD Epoxy Resin</t>
  </si>
  <si>
    <t>DGEBD</t>
  </si>
  <si>
    <t>diglycidyl ether of 1,4-butanediol; 1,4-Butanediol diglycidyl ether</t>
  </si>
  <si>
    <t>nm_entry</t>
  </si>
  <si>
    <t>density_g_cm3</t>
  </si>
  <si>
    <t>Aluminium dioxide</t>
  </si>
  <si>
    <t>Aluminium oxide</t>
  </si>
  <si>
    <t>high abrasion furnace black</t>
  </si>
  <si>
    <t>Carbon black</t>
  </si>
  <si>
    <t>titanium dioxide</t>
  </si>
  <si>
    <t>Titanium dioxide</t>
  </si>
  <si>
    <t>Graphite Nanoplatelets</t>
  </si>
  <si>
    <t>Graphite</t>
  </si>
  <si>
    <t>HiPCO single-wall carbon nanotubes</t>
  </si>
  <si>
    <t>Single-wall carbon nanotubes</t>
  </si>
  <si>
    <t>carbon nanofibers</t>
  </si>
  <si>
    <t>Carbon nanofibers</t>
  </si>
  <si>
    <t>montmorillonite</t>
  </si>
  <si>
    <t>Montmorillonite</t>
  </si>
  <si>
    <t>sodium montmorillonite</t>
  </si>
  <si>
    <t>silicon dioxide</t>
  </si>
  <si>
    <t>Silicon dioxide</t>
  </si>
  <si>
    <t>graphite nanoplates</t>
  </si>
  <si>
    <t>Synthetic fluorine mica</t>
  </si>
  <si>
    <t>Fluorine mica</t>
  </si>
  <si>
    <t>Sepiolite</t>
  </si>
  <si>
    <t>cellulose nanowhiskers</t>
  </si>
  <si>
    <t>silica nanoparticles</t>
  </si>
  <si>
    <t>polyaniline</t>
  </si>
  <si>
    <t>Polyaniline</t>
  </si>
  <si>
    <t>graphite oxide</t>
  </si>
  <si>
    <t>Graphite oxide</t>
  </si>
  <si>
    <t>cellulose nanocrystal</t>
  </si>
  <si>
    <t>Al2O3</t>
  </si>
  <si>
    <t>octyldimethylmethoxysilane</t>
  </si>
  <si>
    <t>Methoxy(dimethyl)octylsilane</t>
  </si>
  <si>
    <t>multi-walled carbon nanotubes</t>
  </si>
  <si>
    <t>Multi-wall carbon nanotubes</t>
  </si>
  <si>
    <t>Iron Oxide - Barium Titanate core-shell nanoparticles</t>
  </si>
  <si>
    <t>Iron oxide - barium titanate core-shell nanoparticles</t>
  </si>
  <si>
    <t>Carbon Black</t>
  </si>
  <si>
    <t>anatase type nanosized titanium dioxide</t>
  </si>
  <si>
    <t>multi-wall carbon nanotubes</t>
  </si>
  <si>
    <t>single-walled carbon nanotubes</t>
  </si>
  <si>
    <t>graphene platelet</t>
  </si>
  <si>
    <t>Graphene</t>
  </si>
  <si>
    <t>Alumina</t>
  </si>
  <si>
    <t>graphene oxide</t>
  </si>
  <si>
    <t>Graphene oxide</t>
  </si>
  <si>
    <t>chloropropyldimethylethoxysilane</t>
  </si>
  <si>
    <t>(3-Chloropropyl)(ethoxy)dimethylsilane</t>
  </si>
  <si>
    <t>aluminum</t>
  </si>
  <si>
    <t>Aluminium</t>
  </si>
  <si>
    <t>Calcium Carbonate</t>
  </si>
  <si>
    <t>Calcium carbonate</t>
  </si>
  <si>
    <t>expanded graphite</t>
  </si>
  <si>
    <t>carbon nanotube</t>
  </si>
  <si>
    <t>clay</t>
  </si>
  <si>
    <t>Clay</t>
  </si>
  <si>
    <t>SiC powder</t>
  </si>
  <si>
    <t>Silicon carbide</t>
  </si>
  <si>
    <t>Silver</t>
  </si>
  <si>
    <t>graphite nanoplatelets</t>
  </si>
  <si>
    <t>Functionalized graphene sheets</t>
  </si>
  <si>
    <t>graphene platelets</t>
  </si>
  <si>
    <t>calcium carbonate</t>
  </si>
  <si>
    <t>Silver nitrate</t>
  </si>
  <si>
    <t>graphene nanoplatelets</t>
  </si>
  <si>
    <t>silver hexafluoroantimonate</t>
  </si>
  <si>
    <t>Silver hexafluoroantimonate</t>
  </si>
  <si>
    <t>Titanium Dioxide</t>
  </si>
  <si>
    <t>functionalised multi-wall carbon nanotubes</t>
  </si>
  <si>
    <t>montmorillonite K-10</t>
  </si>
  <si>
    <t>graphite (as received)</t>
  </si>
  <si>
    <t>alumina</t>
  </si>
  <si>
    <t>reactive fluorine polyhedral oligomeric silsesquioxane</t>
  </si>
  <si>
    <t>Reactive fluorine polyhedral oligomeric silsesquioxane</t>
  </si>
  <si>
    <t>Iron (II,III) Oxide</t>
  </si>
  <si>
    <t>Iron(II,III) oxide</t>
  </si>
  <si>
    <t>magnesium oxide</t>
  </si>
  <si>
    <t>Magnesium oxide</t>
  </si>
  <si>
    <t>Silica</t>
  </si>
  <si>
    <t>silver</t>
  </si>
  <si>
    <t>graphene</t>
  </si>
  <si>
    <t>Ba0.7Sr0.3TiO3</t>
  </si>
  <si>
    <t>Barium strontium titanate</t>
  </si>
  <si>
    <t>cellulose nanocrystals</t>
  </si>
  <si>
    <t>TiO2</t>
  </si>
  <si>
    <t>carbon black</t>
  </si>
  <si>
    <t>barium titanate</t>
  </si>
  <si>
    <t>Barium titanate</t>
  </si>
  <si>
    <t>graphitic nanoplatelets</t>
  </si>
  <si>
    <t>Zinc Oxide</t>
  </si>
  <si>
    <t>Zinc oxide</t>
  </si>
  <si>
    <t>ZnO</t>
  </si>
  <si>
    <t>aminopropyldimethylethoxysilane</t>
  </si>
  <si>
    <t>Aminopropyldimethylethoxysilane</t>
  </si>
  <si>
    <t>titania</t>
  </si>
  <si>
    <t>barium strontium titanate</t>
  </si>
  <si>
    <t>GO</t>
  </si>
  <si>
    <t>graphite</t>
  </si>
  <si>
    <t>nanosilica</t>
  </si>
  <si>
    <t>calcium copper titanate</t>
  </si>
  <si>
    <t>Calcium copper titanate</t>
  </si>
  <si>
    <t>zinc oxide</t>
  </si>
  <si>
    <t>silica</t>
  </si>
  <si>
    <t>exfoliated graphite nanoplatelets</t>
  </si>
  <si>
    <t>Barium Titanate</t>
  </si>
  <si>
    <t>zirconium dioxide</t>
  </si>
  <si>
    <t>Zirconium dioxide</t>
  </si>
  <si>
    <t>Ag</t>
  </si>
  <si>
    <t>SiO2</t>
  </si>
  <si>
    <t>CaCO3</t>
  </si>
  <si>
    <t>BaTiO3</t>
  </si>
  <si>
    <t>ZrO2</t>
  </si>
  <si>
    <t>MgO</t>
  </si>
  <si>
    <t>Fe3O4</t>
  </si>
  <si>
    <t>FeO</t>
  </si>
  <si>
    <t>Fe2O3</t>
  </si>
  <si>
    <t>Octakis(dimethylsiloxyhexafluoropropylglycidyl ether)silsesquioxane</t>
  </si>
  <si>
    <t>OFG</t>
  </si>
  <si>
    <t>Acetylene black</t>
  </si>
  <si>
    <t>Channel black</t>
  </si>
  <si>
    <t>Furnace black</t>
  </si>
  <si>
    <t>Lamp black</t>
  </si>
  <si>
    <t>Thermal black</t>
  </si>
  <si>
    <t>C.I. Pigment Black 6</t>
  </si>
  <si>
    <t>HAF</t>
  </si>
  <si>
    <t>SAF</t>
  </si>
  <si>
    <t>multi-walled CNT</t>
  </si>
  <si>
    <t>single-walled CNT</t>
  </si>
  <si>
    <t>MWCNT</t>
  </si>
  <si>
    <t>SWCNT</t>
  </si>
  <si>
    <t>MWNT</t>
  </si>
  <si>
    <t>SWNT</t>
  </si>
  <si>
    <t>multi-walled CNTs</t>
  </si>
  <si>
    <t>single-walled CNTs</t>
  </si>
  <si>
    <t>multi-walled carbon nanotube</t>
  </si>
  <si>
    <t>single-walled carbon nanotube</t>
  </si>
  <si>
    <t>dodecylbenzene sulfonic acid</t>
  </si>
  <si>
    <t>Dodecylbenzenesulfonic acid</t>
  </si>
  <si>
    <t>Bentonite clay</t>
  </si>
  <si>
    <t>Bentonite</t>
  </si>
  <si>
    <t>MWCNTs</t>
  </si>
  <si>
    <t>SWCNTs</t>
  </si>
  <si>
    <t>MWNTs</t>
  </si>
  <si>
    <t>SWNTs</t>
  </si>
  <si>
    <t>Cloisite</t>
  </si>
  <si>
    <t>CaCu3Ti4O12</t>
  </si>
  <si>
    <t>CCTO</t>
  </si>
  <si>
    <t>CCTO ceramics</t>
  </si>
  <si>
    <t>9-anthracenemethanol</t>
  </si>
  <si>
    <t>9-Anthracenemethanol</t>
  </si>
  <si>
    <t>C60</t>
  </si>
  <si>
    <t>Buckminsterfullerene</t>
  </si>
  <si>
    <t>Fullerene</t>
  </si>
  <si>
    <t>OMLS</t>
  </si>
  <si>
    <t>Organo-modified layered silicates</t>
  </si>
  <si>
    <t>rGO</t>
  </si>
  <si>
    <t>Reduced graphene oxide</t>
  </si>
  <si>
    <t>PbS</t>
  </si>
  <si>
    <t>Lead(II) sulfide</t>
  </si>
  <si>
    <t>Cu(HO3PC6H5)2</t>
  </si>
  <si>
    <t>Copper(II) phenyl phosphate</t>
  </si>
  <si>
    <t>CuPP</t>
  </si>
  <si>
    <t>Copper phenylphosphate</t>
  </si>
  <si>
    <t>Colloidal silica</t>
  </si>
  <si>
    <t>Morrocan montmorillonite</t>
  </si>
  <si>
    <t>MMT</t>
  </si>
  <si>
    <t>Molybdenum Disulphide</t>
  </si>
  <si>
    <t>Molybdenum Disulfide</t>
  </si>
  <si>
    <t>MoS2</t>
  </si>
  <si>
    <t>Molybdenum disulfide</t>
  </si>
  <si>
    <t>fumed silica</t>
  </si>
  <si>
    <t>silica gel</t>
  </si>
  <si>
    <t>exfoliated graphene</t>
  </si>
  <si>
    <t>expandable graphite</t>
  </si>
  <si>
    <t>multilayer graphene nanoplatelets</t>
  </si>
  <si>
    <t>OMMT</t>
  </si>
  <si>
    <t>electrospun polyacrylonitrile</t>
  </si>
  <si>
    <t>electrospun polyvinyl alcohol</t>
  </si>
  <si>
    <t>PVA</t>
  </si>
  <si>
    <t>talc</t>
  </si>
  <si>
    <t>Talcum</t>
  </si>
  <si>
    <t>TPP</t>
  </si>
  <si>
    <t>Triphenyl phosphate</t>
  </si>
  <si>
    <t>White mineral oil</t>
  </si>
  <si>
    <t>Mineral oil</t>
  </si>
  <si>
    <t>White spirits</t>
  </si>
  <si>
    <t>Paraffin oil</t>
  </si>
  <si>
    <t>Paraffinum liquidum</t>
  </si>
  <si>
    <t>AuNPs</t>
  </si>
  <si>
    <t>Gold</t>
  </si>
  <si>
    <t>Au</t>
  </si>
  <si>
    <t>Na2TiO3</t>
  </si>
  <si>
    <t>Sodium titanate nanotubes</t>
  </si>
  <si>
    <t>TiNT</t>
  </si>
  <si>
    <t>TiNTs</t>
  </si>
  <si>
    <t>Titanate nanotubes</t>
  </si>
  <si>
    <t>OAPS</t>
  </si>
  <si>
    <t>Octa(aminophenyl) polyhedral oligomeric silsesquioxane</t>
  </si>
  <si>
    <t>OAP-POSS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</si>
</sst>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sz val="11.0"/>
      <color rgb="FF000000"/>
      <name val="Calibri"/>
    </font>
    <font>
      <sz val="11.0"/>
      <color rgb="FF000000"/>
      <name val="Arial"/>
    </font>
    <font>
      <color rgb="FF333333"/>
    </font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2" fontId="2" numFmtId="0" xfId="0" applyAlignment="1" applyFill="1" applyFont="1">
      <alignment readingOrder="0" shrinkToFit="0" vertical="bottom" wrapText="0"/>
    </xf>
    <xf borderId="0" fillId="2" fontId="2" numFmtId="0" xfId="0" applyAlignment="1" applyFont="1">
      <alignment horizontal="right" readingOrder="0" shrinkToFit="0" vertical="bottom" wrapText="0"/>
    </xf>
    <xf borderId="0" fillId="2" fontId="1" numFmtId="0" xfId="0" applyFont="1"/>
    <xf borderId="0" fillId="2" fontId="1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2" fontId="4" numFmtId="0" xfId="0" applyAlignment="1" applyFont="1">
      <alignment readingOrder="0" shrinkToFit="0" vertical="top" wrapText="1"/>
    </xf>
    <xf borderId="0" fillId="0" fontId="1" numFmtId="0" xfId="0" applyAlignment="1" applyFont="1">
      <alignment readingOrder="0"/>
    </xf>
    <xf borderId="0" fillId="2" fontId="3" numFmtId="0" xfId="0" applyAlignment="1" applyFont="1">
      <alignment readingOrder="0" shrinkToFit="0" vertical="bottom" wrapText="0"/>
    </xf>
    <xf borderId="0" fillId="2" fontId="1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3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8.29"/>
    <col customWidth="1" min="2" max="2" width="67.0"/>
    <col customWidth="1" min="3" max="3" width="67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2" t="s">
        <v>9</v>
      </c>
      <c r="C2" s="2" t="s">
        <v>10</v>
      </c>
      <c r="D2" s="3">
        <v>1.58</v>
      </c>
      <c r="E2" s="3">
        <v>0.24</v>
      </c>
    </row>
    <row r="3">
      <c r="A3" s="4" t="s">
        <v>11</v>
      </c>
      <c r="B3" s="4" t="s">
        <v>12</v>
      </c>
      <c r="C3" s="4" t="s">
        <v>10</v>
      </c>
      <c r="D3" s="5">
        <v>1.37</v>
      </c>
      <c r="E3" s="5">
        <v>0.12</v>
      </c>
      <c r="F3" s="4" t="s">
        <v>13</v>
      </c>
      <c r="G3" s="4" t="s">
        <v>14</v>
      </c>
      <c r="H3" s="4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2" t="s">
        <v>15</v>
      </c>
      <c r="B4" s="2" t="s">
        <v>16</v>
      </c>
      <c r="C4" s="2" t="s">
        <v>10</v>
      </c>
      <c r="D4" s="3">
        <v>1.65</v>
      </c>
      <c r="E4" s="3">
        <v>0.47</v>
      </c>
    </row>
    <row r="5">
      <c r="A5" s="2" t="s">
        <v>17</v>
      </c>
      <c r="B5" s="2" t="s">
        <v>18</v>
      </c>
      <c r="C5" s="2" t="s">
        <v>19</v>
      </c>
      <c r="D5" s="3">
        <v>1.76</v>
      </c>
      <c r="E5" s="3">
        <v>0.3</v>
      </c>
    </row>
    <row r="6">
      <c r="A6" s="2" t="s">
        <v>20</v>
      </c>
      <c r="B6" s="2" t="s">
        <v>21</v>
      </c>
      <c r="C6" s="2" t="s">
        <v>19</v>
      </c>
      <c r="D6" s="3">
        <v>1.47</v>
      </c>
      <c r="E6" s="3">
        <v>0.31</v>
      </c>
    </row>
    <row r="7">
      <c r="A7" s="2" t="s">
        <v>22</v>
      </c>
      <c r="B7" s="2" t="s">
        <v>23</v>
      </c>
      <c r="C7" s="2" t="s">
        <v>19</v>
      </c>
      <c r="D7" s="3">
        <v>1.74</v>
      </c>
      <c r="E7" s="3">
        <v>0.35</v>
      </c>
    </row>
    <row r="8">
      <c r="A8" s="2" t="s">
        <v>24</v>
      </c>
      <c r="B8" s="2" t="s">
        <v>24</v>
      </c>
      <c r="C8" s="2" t="s">
        <v>19</v>
      </c>
      <c r="D8" s="3">
        <v>1.52</v>
      </c>
      <c r="E8" s="3">
        <v>0.22</v>
      </c>
    </row>
    <row r="9">
      <c r="A9" s="2" t="s">
        <v>25</v>
      </c>
      <c r="B9" s="2" t="s">
        <v>26</v>
      </c>
      <c r="C9" s="2" t="s">
        <v>27</v>
      </c>
      <c r="D9" s="3">
        <v>1.55</v>
      </c>
      <c r="E9" s="3">
        <v>0.11</v>
      </c>
    </row>
    <row r="10">
      <c r="A10" s="2" t="s">
        <v>28</v>
      </c>
      <c r="B10" s="2" t="s">
        <v>29</v>
      </c>
      <c r="C10" s="2" t="s">
        <v>27</v>
      </c>
      <c r="D10" s="3">
        <v>1.58</v>
      </c>
      <c r="E10" s="3">
        <v>0.35</v>
      </c>
    </row>
    <row r="11">
      <c r="A11" s="2" t="s">
        <v>30</v>
      </c>
      <c r="B11" s="2" t="s">
        <v>30</v>
      </c>
      <c r="C11" s="2" t="s">
        <v>27</v>
      </c>
      <c r="D11" s="3">
        <v>1.63</v>
      </c>
      <c r="E11" s="3">
        <v>0.3</v>
      </c>
    </row>
    <row r="12">
      <c r="A12" s="2" t="s">
        <v>31</v>
      </c>
      <c r="B12" s="2" t="s">
        <v>32</v>
      </c>
      <c r="C12" s="2" t="s">
        <v>33</v>
      </c>
      <c r="D12" s="3">
        <v>1.51</v>
      </c>
      <c r="E12" s="3">
        <v>0.2</v>
      </c>
    </row>
    <row r="13">
      <c r="A13" s="2" t="s">
        <v>34</v>
      </c>
      <c r="B13" s="2" t="s">
        <v>35</v>
      </c>
      <c r="C13" s="2" t="s">
        <v>33</v>
      </c>
      <c r="D13" s="3">
        <v>1.51</v>
      </c>
      <c r="E13" s="3">
        <v>0.2</v>
      </c>
    </row>
    <row r="14" ht="15.0" customHeight="1">
      <c r="A14" s="4" t="s">
        <v>36</v>
      </c>
      <c r="B14" s="4" t="s">
        <v>37</v>
      </c>
      <c r="C14" s="4" t="s">
        <v>38</v>
      </c>
      <c r="D14" s="5">
        <v>1.04</v>
      </c>
      <c r="E14" s="5">
        <v>0.04</v>
      </c>
      <c r="F14" s="4" t="s">
        <v>39</v>
      </c>
      <c r="G14" s="7" t="s">
        <v>40</v>
      </c>
      <c r="H14" s="7" t="s">
        <v>41</v>
      </c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2" t="s">
        <v>42</v>
      </c>
      <c r="B15" s="2" t="s">
        <v>43</v>
      </c>
      <c r="C15" s="2" t="s">
        <v>44</v>
      </c>
      <c r="D15" s="3">
        <v>0.87</v>
      </c>
      <c r="E15" s="3">
        <v>0.04</v>
      </c>
    </row>
    <row r="16">
      <c r="A16" s="2" t="s">
        <v>45</v>
      </c>
      <c r="B16" s="2" t="s">
        <v>46</v>
      </c>
      <c r="C16" s="2" t="s">
        <v>47</v>
      </c>
      <c r="D16" s="3">
        <v>0.87</v>
      </c>
      <c r="E16" s="3">
        <v>0.04</v>
      </c>
    </row>
    <row r="17">
      <c r="A17" s="4" t="s">
        <v>48</v>
      </c>
      <c r="B17" s="4" t="s">
        <v>49</v>
      </c>
      <c r="C17" s="4" t="s">
        <v>50</v>
      </c>
      <c r="D17" s="5">
        <v>1.31</v>
      </c>
      <c r="E17" s="5">
        <v>0.04</v>
      </c>
      <c r="F17" s="7" t="s">
        <v>51</v>
      </c>
      <c r="G17" s="7" t="s">
        <v>52</v>
      </c>
      <c r="H17" s="7" t="s">
        <v>53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2" t="s">
        <v>54</v>
      </c>
      <c r="B18" s="2" t="s">
        <v>55</v>
      </c>
      <c r="C18" s="2" t="s">
        <v>56</v>
      </c>
      <c r="D18" s="3">
        <v>1.59</v>
      </c>
      <c r="E18" s="3">
        <v>0.1</v>
      </c>
    </row>
    <row r="19">
      <c r="A19" s="2" t="s">
        <v>57</v>
      </c>
      <c r="B19" s="2" t="s">
        <v>58</v>
      </c>
      <c r="C19" s="2" t="s">
        <v>56</v>
      </c>
      <c r="D19" s="3">
        <v>1.59</v>
      </c>
      <c r="E19" s="3">
        <v>0.15</v>
      </c>
    </row>
    <row r="20">
      <c r="A20" s="2" t="s">
        <v>59</v>
      </c>
      <c r="B20" s="2" t="s">
        <v>60</v>
      </c>
      <c r="C20" s="2" t="s">
        <v>56</v>
      </c>
      <c r="D20" s="3">
        <v>1.4</v>
      </c>
      <c r="E20" s="3">
        <v>0.06</v>
      </c>
    </row>
    <row r="21">
      <c r="A21" s="2" t="s">
        <v>61</v>
      </c>
      <c r="B21" s="2" t="s">
        <v>62</v>
      </c>
      <c r="C21" s="2" t="s">
        <v>56</v>
      </c>
      <c r="D21" s="3">
        <v>1.2</v>
      </c>
      <c r="E21" s="3">
        <v>0.05</v>
      </c>
    </row>
    <row r="22">
      <c r="A22" s="2" t="s">
        <v>63</v>
      </c>
      <c r="B22" s="2" t="s">
        <v>64</v>
      </c>
      <c r="C22" s="2" t="s">
        <v>56</v>
      </c>
      <c r="D22" s="3">
        <v>1.46</v>
      </c>
      <c r="E22" s="3">
        <v>0.06</v>
      </c>
    </row>
    <row r="23">
      <c r="A23" s="2" t="s">
        <v>65</v>
      </c>
      <c r="B23" s="2" t="s">
        <v>66</v>
      </c>
      <c r="C23" s="2" t="s">
        <v>56</v>
      </c>
      <c r="D23" s="3">
        <v>1.12</v>
      </c>
      <c r="E23" s="3">
        <v>0.04</v>
      </c>
    </row>
    <row r="24">
      <c r="A24" s="2" t="s">
        <v>67</v>
      </c>
      <c r="B24" s="2" t="s">
        <v>68</v>
      </c>
      <c r="C24" s="2" t="s">
        <v>56</v>
      </c>
      <c r="D24" s="3">
        <v>1.45</v>
      </c>
      <c r="E24" s="3">
        <v>0.06</v>
      </c>
    </row>
    <row r="25">
      <c r="A25" s="2" t="s">
        <v>69</v>
      </c>
      <c r="B25" s="2" t="s">
        <v>70</v>
      </c>
      <c r="C25" s="2" t="s">
        <v>56</v>
      </c>
      <c r="D25" s="3">
        <v>1.18</v>
      </c>
      <c r="E25" s="3">
        <v>0.05</v>
      </c>
    </row>
    <row r="26">
      <c r="A26" s="2" t="s">
        <v>71</v>
      </c>
      <c r="B26" s="2" t="s">
        <v>72</v>
      </c>
      <c r="C26" s="2" t="s">
        <v>56</v>
      </c>
      <c r="D26" s="3">
        <v>1.45</v>
      </c>
      <c r="E26" s="3">
        <v>0.06</v>
      </c>
    </row>
    <row r="27">
      <c r="A27" s="2" t="s">
        <v>73</v>
      </c>
      <c r="B27" s="2" t="s">
        <v>74</v>
      </c>
      <c r="C27" s="2" t="s">
        <v>56</v>
      </c>
      <c r="D27" s="3">
        <v>1.59</v>
      </c>
      <c r="E27" s="3">
        <v>0.1</v>
      </c>
    </row>
    <row r="28">
      <c r="A28" s="2" t="s">
        <v>75</v>
      </c>
      <c r="B28" s="2" t="s">
        <v>76</v>
      </c>
      <c r="C28" s="2" t="s">
        <v>56</v>
      </c>
      <c r="D28" s="3">
        <v>1.4</v>
      </c>
      <c r="E28" s="3">
        <v>0.06</v>
      </c>
    </row>
    <row r="29">
      <c r="A29" s="2" t="s">
        <v>77</v>
      </c>
      <c r="B29" s="2" t="s">
        <v>78</v>
      </c>
      <c r="C29" s="2" t="s">
        <v>56</v>
      </c>
      <c r="D29" s="3">
        <v>1.64</v>
      </c>
      <c r="E29" s="3">
        <v>0.09</v>
      </c>
    </row>
    <row r="30">
      <c r="A30" s="2" t="s">
        <v>79</v>
      </c>
      <c r="B30" s="2" t="s">
        <v>80</v>
      </c>
      <c r="C30" s="2" t="s">
        <v>56</v>
      </c>
      <c r="D30" s="3">
        <v>1.59</v>
      </c>
      <c r="E30" s="3">
        <v>0.15</v>
      </c>
    </row>
    <row r="31">
      <c r="A31" s="2" t="s">
        <v>81</v>
      </c>
      <c r="B31" s="2" t="s">
        <v>82</v>
      </c>
      <c r="C31" s="2" t="s">
        <v>56</v>
      </c>
      <c r="D31" s="3">
        <v>1.34</v>
      </c>
      <c r="E31" s="3">
        <v>0.09</v>
      </c>
    </row>
    <row r="32">
      <c r="A32" s="2" t="s">
        <v>83</v>
      </c>
      <c r="B32" s="2" t="s">
        <v>84</v>
      </c>
      <c r="C32" s="2" t="s">
        <v>56</v>
      </c>
      <c r="D32" s="3">
        <v>1.4</v>
      </c>
      <c r="E32" s="3">
        <v>0.06</v>
      </c>
    </row>
    <row r="33">
      <c r="A33" s="2" t="s">
        <v>85</v>
      </c>
      <c r="B33" s="2" t="s">
        <v>86</v>
      </c>
      <c r="C33" s="2" t="s">
        <v>56</v>
      </c>
      <c r="D33" s="3">
        <v>1.2</v>
      </c>
      <c r="E33" s="3">
        <v>0.05</v>
      </c>
    </row>
    <row r="34">
      <c r="A34" s="2" t="s">
        <v>87</v>
      </c>
      <c r="B34" s="2" t="s">
        <v>88</v>
      </c>
      <c r="C34" s="2" t="s">
        <v>56</v>
      </c>
      <c r="D34" s="3">
        <v>1.34</v>
      </c>
      <c r="E34" s="3">
        <v>0.05</v>
      </c>
    </row>
    <row r="35">
      <c r="A35" s="2" t="s">
        <v>89</v>
      </c>
      <c r="B35" s="2" t="s">
        <v>90</v>
      </c>
      <c r="C35" s="2" t="s">
        <v>56</v>
      </c>
      <c r="D35" s="3">
        <v>1.46</v>
      </c>
      <c r="E35" s="3">
        <v>0.06</v>
      </c>
    </row>
    <row r="36">
      <c r="A36" s="2" t="s">
        <v>91</v>
      </c>
      <c r="B36" s="2" t="s">
        <v>92</v>
      </c>
      <c r="C36" s="2" t="s">
        <v>56</v>
      </c>
      <c r="D36" s="3">
        <v>1.26</v>
      </c>
      <c r="E36" s="3">
        <v>0.05</v>
      </c>
    </row>
    <row r="37">
      <c r="A37" s="2" t="s">
        <v>93</v>
      </c>
      <c r="B37" s="2" t="s">
        <v>94</v>
      </c>
      <c r="C37" s="2" t="s">
        <v>56</v>
      </c>
      <c r="D37" s="3">
        <v>1.45</v>
      </c>
      <c r="E37" s="3">
        <v>0.06</v>
      </c>
    </row>
    <row r="38">
      <c r="A38" s="2" t="s">
        <v>95</v>
      </c>
      <c r="B38" s="2" t="s">
        <v>96</v>
      </c>
      <c r="C38" s="2" t="s">
        <v>56</v>
      </c>
      <c r="D38" s="3">
        <v>1.18</v>
      </c>
      <c r="E38" s="3">
        <v>0.05</v>
      </c>
    </row>
    <row r="39">
      <c r="A39" s="2" t="s">
        <v>97</v>
      </c>
      <c r="B39" s="2" t="s">
        <v>98</v>
      </c>
      <c r="C39" s="2" t="s">
        <v>56</v>
      </c>
      <c r="D39" s="3">
        <v>1.36</v>
      </c>
      <c r="E39" s="3">
        <v>0.04</v>
      </c>
    </row>
    <row r="40">
      <c r="A40" s="2" t="s">
        <v>99</v>
      </c>
      <c r="B40" s="2" t="s">
        <v>100</v>
      </c>
      <c r="C40" s="2" t="s">
        <v>56</v>
      </c>
      <c r="D40" s="3">
        <v>1.45</v>
      </c>
      <c r="E40" s="3">
        <v>0.06</v>
      </c>
    </row>
    <row r="41">
      <c r="A41" s="2" t="s">
        <v>101</v>
      </c>
      <c r="B41" s="2" t="s">
        <v>101</v>
      </c>
      <c r="C41" s="2" t="s">
        <v>56</v>
      </c>
      <c r="D41" s="3">
        <v>1.31</v>
      </c>
      <c r="E41" s="3">
        <v>0.04</v>
      </c>
    </row>
    <row r="42">
      <c r="A42" s="2" t="s">
        <v>102</v>
      </c>
      <c r="B42" s="2" t="s">
        <v>103</v>
      </c>
      <c r="C42" s="2" t="s">
        <v>56</v>
      </c>
      <c r="D42" s="3">
        <v>1.59</v>
      </c>
      <c r="E42" s="3">
        <v>0.15</v>
      </c>
    </row>
    <row r="43">
      <c r="A43" s="2" t="s">
        <v>104</v>
      </c>
      <c r="B43" s="2" t="s">
        <v>105</v>
      </c>
      <c r="C43" s="2" t="s">
        <v>56</v>
      </c>
      <c r="D43" s="3">
        <v>1.46</v>
      </c>
      <c r="E43" s="3">
        <v>0.06</v>
      </c>
    </row>
    <row r="44">
      <c r="A44" s="2" t="s">
        <v>106</v>
      </c>
      <c r="B44" s="2" t="s">
        <v>107</v>
      </c>
      <c r="C44" s="2" t="s">
        <v>56</v>
      </c>
      <c r="D44" s="3">
        <v>1.61</v>
      </c>
      <c r="E44" s="3">
        <v>0.18</v>
      </c>
    </row>
    <row r="45">
      <c r="A45" s="2" t="s">
        <v>108</v>
      </c>
      <c r="B45" s="2" t="s">
        <v>109</v>
      </c>
      <c r="C45" s="2" t="s">
        <v>56</v>
      </c>
      <c r="D45" s="3">
        <v>1.59</v>
      </c>
      <c r="E45" s="3">
        <v>0.17</v>
      </c>
    </row>
    <row r="46">
      <c r="A46" s="2" t="s">
        <v>110</v>
      </c>
      <c r="B46" s="2" t="s">
        <v>111</v>
      </c>
      <c r="C46" s="2" t="s">
        <v>56</v>
      </c>
      <c r="D46" s="3">
        <v>1.54</v>
      </c>
      <c r="E46" s="3">
        <v>0.25</v>
      </c>
    </row>
    <row r="47">
      <c r="A47" s="2" t="s">
        <v>112</v>
      </c>
      <c r="B47" s="2" t="s">
        <v>113</v>
      </c>
      <c r="C47" s="2" t="s">
        <v>56</v>
      </c>
      <c r="D47" s="3">
        <v>1.66</v>
      </c>
      <c r="E47" s="3">
        <v>0.12</v>
      </c>
    </row>
    <row r="48">
      <c r="A48" s="2" t="s">
        <v>114</v>
      </c>
      <c r="B48" s="2" t="s">
        <v>115</v>
      </c>
      <c r="C48" s="2" t="s">
        <v>56</v>
      </c>
      <c r="D48" s="3">
        <v>1.26</v>
      </c>
      <c r="E48" s="3">
        <v>0.04</v>
      </c>
    </row>
    <row r="49">
      <c r="A49" s="2" t="s">
        <v>116</v>
      </c>
      <c r="B49" s="2" t="s">
        <v>117</v>
      </c>
      <c r="C49" s="2" t="s">
        <v>56</v>
      </c>
      <c r="D49" s="3">
        <v>1.6</v>
      </c>
      <c r="E49" s="3">
        <v>0.17</v>
      </c>
    </row>
    <row r="50">
      <c r="A50" s="2" t="s">
        <v>118</v>
      </c>
      <c r="B50" s="2" t="s">
        <v>119</v>
      </c>
      <c r="C50" s="2" t="s">
        <v>56</v>
      </c>
      <c r="D50" s="3">
        <v>1.58</v>
      </c>
      <c r="E50" s="3">
        <v>0.23</v>
      </c>
    </row>
    <row r="51">
      <c r="A51" s="2" t="s">
        <v>120</v>
      </c>
      <c r="B51" s="2" t="s">
        <v>121</v>
      </c>
      <c r="C51" s="2" t="s">
        <v>56</v>
      </c>
      <c r="D51" s="3">
        <v>1.53</v>
      </c>
      <c r="E51" s="3">
        <v>0.08</v>
      </c>
    </row>
    <row r="52">
      <c r="A52" s="2" t="s">
        <v>122</v>
      </c>
      <c r="B52" s="2" t="s">
        <v>123</v>
      </c>
      <c r="C52" s="2" t="s">
        <v>56</v>
      </c>
      <c r="D52" s="3">
        <v>1.58</v>
      </c>
      <c r="E52" s="3">
        <v>0.1</v>
      </c>
    </row>
    <row r="53">
      <c r="A53" s="2" t="s">
        <v>124</v>
      </c>
      <c r="B53" s="2" t="s">
        <v>125</v>
      </c>
      <c r="C53" s="2" t="s">
        <v>56</v>
      </c>
      <c r="D53" s="3">
        <v>1.71</v>
      </c>
      <c r="E53" s="3">
        <v>0.15</v>
      </c>
    </row>
    <row r="54">
      <c r="A54" s="2" t="s">
        <v>126</v>
      </c>
      <c r="B54" s="2" t="s">
        <v>127</v>
      </c>
      <c r="C54" s="2" t="s">
        <v>56</v>
      </c>
      <c r="D54" s="3">
        <v>1.67</v>
      </c>
      <c r="E54" s="3">
        <v>0.24</v>
      </c>
    </row>
    <row r="55">
      <c r="A55" s="2" t="s">
        <v>128</v>
      </c>
      <c r="B55" s="2" t="s">
        <v>129</v>
      </c>
      <c r="C55" s="2" t="s">
        <v>56</v>
      </c>
      <c r="D55" s="3">
        <v>1.58</v>
      </c>
      <c r="E55" s="3">
        <v>0.23</v>
      </c>
    </row>
    <row r="56">
      <c r="A56" s="2" t="s">
        <v>130</v>
      </c>
      <c r="B56" s="2" t="s">
        <v>131</v>
      </c>
      <c r="C56" s="2" t="s">
        <v>56</v>
      </c>
      <c r="D56" s="3">
        <v>1.53</v>
      </c>
      <c r="E56" s="3">
        <v>0.08</v>
      </c>
    </row>
    <row r="57">
      <c r="A57" s="2" t="s">
        <v>132</v>
      </c>
      <c r="B57" s="2" t="s">
        <v>133</v>
      </c>
      <c r="C57" s="2" t="s">
        <v>56</v>
      </c>
      <c r="D57" s="3">
        <v>1.36</v>
      </c>
      <c r="E57" s="3">
        <v>0.07</v>
      </c>
    </row>
    <row r="58">
      <c r="A58" s="2" t="s">
        <v>134</v>
      </c>
      <c r="B58" s="2" t="s">
        <v>135</v>
      </c>
      <c r="C58" s="2" t="s">
        <v>56</v>
      </c>
      <c r="D58" s="3">
        <v>1.58</v>
      </c>
      <c r="E58" s="3">
        <v>0.1</v>
      </c>
    </row>
    <row r="59">
      <c r="A59" s="2" t="s">
        <v>136</v>
      </c>
      <c r="B59" s="2" t="s">
        <v>137</v>
      </c>
      <c r="C59" s="2" t="s">
        <v>56</v>
      </c>
      <c r="D59" s="3">
        <v>1.36</v>
      </c>
      <c r="E59" s="3">
        <v>0.07</v>
      </c>
    </row>
    <row r="60">
      <c r="A60" s="2" t="s">
        <v>138</v>
      </c>
      <c r="B60" s="2" t="s">
        <v>139</v>
      </c>
      <c r="C60" s="2" t="s">
        <v>56</v>
      </c>
      <c r="D60" s="3">
        <v>1.2</v>
      </c>
      <c r="E60" s="3">
        <v>0.05</v>
      </c>
    </row>
    <row r="61">
      <c r="A61" s="2" t="s">
        <v>140</v>
      </c>
      <c r="B61" s="2" t="s">
        <v>141</v>
      </c>
      <c r="C61" s="2" t="s">
        <v>56</v>
      </c>
      <c r="D61" s="3">
        <v>1.41</v>
      </c>
      <c r="E61" s="3">
        <v>0.06</v>
      </c>
    </row>
    <row r="62">
      <c r="A62" s="2" t="s">
        <v>142</v>
      </c>
      <c r="B62" s="2" t="s">
        <v>143</v>
      </c>
      <c r="C62" s="2" t="s">
        <v>56</v>
      </c>
      <c r="D62" s="3">
        <v>1.55</v>
      </c>
      <c r="E62" s="3">
        <v>0.08</v>
      </c>
    </row>
    <row r="63">
      <c r="A63" s="2" t="s">
        <v>144</v>
      </c>
      <c r="B63" s="2" t="s">
        <v>145</v>
      </c>
      <c r="C63" s="2" t="s">
        <v>56</v>
      </c>
      <c r="D63" s="3">
        <v>1.32</v>
      </c>
      <c r="E63" s="3">
        <v>0.05</v>
      </c>
    </row>
    <row r="64">
      <c r="A64" s="2" t="s">
        <v>146</v>
      </c>
      <c r="B64" s="2" t="s">
        <v>147</v>
      </c>
      <c r="C64" s="2" t="s">
        <v>56</v>
      </c>
      <c r="D64" s="3">
        <v>1.63</v>
      </c>
      <c r="E64" s="3">
        <v>0.09</v>
      </c>
    </row>
    <row r="65">
      <c r="A65" s="2" t="s">
        <v>148</v>
      </c>
      <c r="B65" s="2" t="s">
        <v>149</v>
      </c>
      <c r="C65" s="2" t="s">
        <v>56</v>
      </c>
      <c r="D65" s="3">
        <v>1.58</v>
      </c>
      <c r="E65" s="3">
        <v>0.1</v>
      </c>
    </row>
    <row r="66">
      <c r="A66" s="2" t="s">
        <v>150</v>
      </c>
      <c r="B66" s="2" t="s">
        <v>151</v>
      </c>
      <c r="C66" s="2" t="s">
        <v>56</v>
      </c>
      <c r="D66" s="3">
        <v>1.41</v>
      </c>
      <c r="E66" s="3">
        <v>0.06</v>
      </c>
    </row>
    <row r="67">
      <c r="A67" s="2" t="s">
        <v>152</v>
      </c>
      <c r="B67" s="2" t="s">
        <v>153</v>
      </c>
      <c r="C67" s="2" t="s">
        <v>56</v>
      </c>
      <c r="D67" s="3">
        <v>1.27</v>
      </c>
      <c r="E67" s="3">
        <v>0.08</v>
      </c>
    </row>
    <row r="68">
      <c r="A68" s="2" t="s">
        <v>154</v>
      </c>
      <c r="B68" s="2" t="s">
        <v>155</v>
      </c>
      <c r="C68" s="2" t="s">
        <v>56</v>
      </c>
      <c r="D68" s="3">
        <v>1.35</v>
      </c>
      <c r="E68" s="3">
        <v>0.09</v>
      </c>
    </row>
    <row r="69">
      <c r="A69" s="2" t="s">
        <v>156</v>
      </c>
      <c r="B69" s="2" t="s">
        <v>157</v>
      </c>
      <c r="C69" s="2" t="s">
        <v>56</v>
      </c>
      <c r="D69" s="3">
        <v>1.49</v>
      </c>
      <c r="E69" s="3">
        <v>0.49</v>
      </c>
    </row>
    <row r="70">
      <c r="A70" s="2" t="s">
        <v>158</v>
      </c>
      <c r="B70" s="2" t="s">
        <v>159</v>
      </c>
      <c r="C70" s="2" t="s">
        <v>56</v>
      </c>
      <c r="D70" s="3">
        <v>1.8</v>
      </c>
      <c r="E70" s="3">
        <v>0.22</v>
      </c>
    </row>
    <row r="71">
      <c r="A71" s="2" t="s">
        <v>160</v>
      </c>
      <c r="B71" s="2" t="s">
        <v>161</v>
      </c>
      <c r="C71" s="2" t="s">
        <v>56</v>
      </c>
      <c r="D71" s="3">
        <v>1.76</v>
      </c>
      <c r="E71" s="3">
        <v>0.25</v>
      </c>
    </row>
    <row r="72">
      <c r="A72" s="2" t="s">
        <v>162</v>
      </c>
      <c r="B72" s="2" t="s">
        <v>163</v>
      </c>
      <c r="C72" s="2" t="s">
        <v>56</v>
      </c>
      <c r="D72" s="3">
        <v>1.57</v>
      </c>
      <c r="E72" s="3">
        <v>0.12</v>
      </c>
    </row>
    <row r="73">
      <c r="A73" s="2" t="s">
        <v>164</v>
      </c>
      <c r="B73" s="2" t="s">
        <v>165</v>
      </c>
      <c r="C73" s="2" t="s">
        <v>56</v>
      </c>
      <c r="D73" s="3">
        <v>1.3</v>
      </c>
      <c r="E73" s="3">
        <v>0.09</v>
      </c>
    </row>
    <row r="74">
      <c r="A74" s="2" t="s">
        <v>166</v>
      </c>
      <c r="B74" s="2" t="s">
        <v>167</v>
      </c>
      <c r="C74" s="2" t="s">
        <v>56</v>
      </c>
      <c r="D74" s="3">
        <v>1.65</v>
      </c>
      <c r="E74" s="3">
        <v>0.11</v>
      </c>
    </row>
    <row r="75">
      <c r="A75" s="4" t="s">
        <v>168</v>
      </c>
      <c r="B75" s="4" t="s">
        <v>169</v>
      </c>
      <c r="C75" s="4" t="s">
        <v>170</v>
      </c>
      <c r="D75" s="5">
        <v>0.92</v>
      </c>
      <c r="E75" s="5">
        <v>0.04</v>
      </c>
      <c r="F75" s="6"/>
      <c r="G75" s="4" t="s">
        <v>171</v>
      </c>
      <c r="H75" s="4" t="s">
        <v>172</v>
      </c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4" t="s">
        <v>173</v>
      </c>
      <c r="B76" s="4" t="s">
        <v>174</v>
      </c>
      <c r="C76" s="4" t="s">
        <v>175</v>
      </c>
      <c r="D76" s="5">
        <v>1.46</v>
      </c>
      <c r="E76" s="5">
        <v>0.06</v>
      </c>
      <c r="F76" s="7" t="s">
        <v>176</v>
      </c>
      <c r="G76" s="7" t="s">
        <v>177</v>
      </c>
      <c r="H76" s="7" t="s">
        <v>178</v>
      </c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2" t="s">
        <v>179</v>
      </c>
      <c r="B77" s="2" t="s">
        <v>180</v>
      </c>
      <c r="C77" s="2" t="s">
        <v>175</v>
      </c>
      <c r="D77" s="3">
        <v>1.63</v>
      </c>
      <c r="E77" s="3">
        <v>0.29</v>
      </c>
      <c r="H77" s="2"/>
    </row>
    <row r="78">
      <c r="A78" s="2" t="s">
        <v>181</v>
      </c>
      <c r="B78" s="2" t="s">
        <v>182</v>
      </c>
      <c r="C78" s="2" t="s">
        <v>183</v>
      </c>
      <c r="D78" s="3">
        <v>1.22</v>
      </c>
      <c r="E78" s="3">
        <v>0.04</v>
      </c>
    </row>
    <row r="79">
      <c r="A79" s="2" t="s">
        <v>184</v>
      </c>
      <c r="B79" s="2" t="s">
        <v>185</v>
      </c>
      <c r="C79" s="2" t="s">
        <v>186</v>
      </c>
      <c r="D79" s="3">
        <v>1.44</v>
      </c>
      <c r="E79" s="3">
        <v>0.05</v>
      </c>
    </row>
    <row r="80">
      <c r="A80" s="2" t="s">
        <v>187</v>
      </c>
      <c r="B80" s="2" t="s">
        <v>188</v>
      </c>
      <c r="C80" s="2" t="s">
        <v>189</v>
      </c>
      <c r="D80" s="3">
        <v>1.38</v>
      </c>
      <c r="E80" s="3">
        <v>0.05</v>
      </c>
    </row>
    <row r="81">
      <c r="A81" s="2" t="s">
        <v>190</v>
      </c>
      <c r="B81" s="2" t="s">
        <v>191</v>
      </c>
      <c r="C81" s="2" t="s">
        <v>192</v>
      </c>
      <c r="D81" s="3">
        <v>1.15</v>
      </c>
      <c r="E81" s="3">
        <v>0.04</v>
      </c>
    </row>
    <row r="82">
      <c r="A82" s="2" t="s">
        <v>193</v>
      </c>
      <c r="B82" s="2" t="s">
        <v>194</v>
      </c>
      <c r="C82" s="2" t="s">
        <v>195</v>
      </c>
      <c r="D82" s="3">
        <v>1.29</v>
      </c>
      <c r="E82" s="3">
        <v>0.22</v>
      </c>
    </row>
    <row r="83">
      <c r="A83" s="2" t="s">
        <v>196</v>
      </c>
      <c r="B83" s="2" t="s">
        <v>197</v>
      </c>
      <c r="C83" s="2" t="s">
        <v>195</v>
      </c>
      <c r="D83" s="3">
        <v>1.37</v>
      </c>
      <c r="E83" s="3">
        <v>0.27</v>
      </c>
    </row>
    <row r="84">
      <c r="A84" s="2" t="s">
        <v>198</v>
      </c>
      <c r="B84" s="2" t="s">
        <v>199</v>
      </c>
      <c r="C84" s="2" t="s">
        <v>195</v>
      </c>
      <c r="D84" s="3">
        <v>0.88</v>
      </c>
      <c r="E84" s="3">
        <v>0.35</v>
      </c>
    </row>
    <row r="85">
      <c r="A85" s="2" t="s">
        <v>200</v>
      </c>
      <c r="B85" s="2" t="s">
        <v>201</v>
      </c>
      <c r="C85" s="2" t="s">
        <v>195</v>
      </c>
      <c r="D85" s="3">
        <v>1.27</v>
      </c>
      <c r="E85" s="3">
        <v>0.11</v>
      </c>
    </row>
    <row r="86">
      <c r="A86" s="2" t="s">
        <v>202</v>
      </c>
      <c r="B86" s="2" t="s">
        <v>203</v>
      </c>
      <c r="C86" s="2" t="s">
        <v>195</v>
      </c>
      <c r="D86" s="3">
        <v>1.21</v>
      </c>
      <c r="E86" s="3">
        <v>0.07</v>
      </c>
    </row>
    <row r="87">
      <c r="A87" s="2" t="s">
        <v>204</v>
      </c>
      <c r="B87" s="2" t="s">
        <v>205</v>
      </c>
      <c r="C87" s="2" t="s">
        <v>195</v>
      </c>
      <c r="D87" s="3">
        <v>1.28</v>
      </c>
      <c r="E87" s="3">
        <v>0.11</v>
      </c>
    </row>
    <row r="88">
      <c r="A88" s="2" t="s">
        <v>206</v>
      </c>
      <c r="B88" s="2" t="s">
        <v>207</v>
      </c>
      <c r="C88" s="2" t="s">
        <v>195</v>
      </c>
      <c r="D88" s="3">
        <v>1.21</v>
      </c>
      <c r="E88" s="3">
        <v>0.07</v>
      </c>
    </row>
    <row r="89">
      <c r="A89" s="2" t="s">
        <v>208</v>
      </c>
      <c r="B89" s="2" t="s">
        <v>209</v>
      </c>
      <c r="C89" s="2" t="s">
        <v>195</v>
      </c>
      <c r="D89" s="3">
        <v>1.14</v>
      </c>
      <c r="E89" s="3">
        <v>0.05</v>
      </c>
    </row>
    <row r="90">
      <c r="A90" s="2" t="s">
        <v>210</v>
      </c>
      <c r="B90" s="2" t="s">
        <v>211</v>
      </c>
      <c r="C90" s="2" t="s">
        <v>195</v>
      </c>
      <c r="D90" s="3">
        <v>0.99</v>
      </c>
      <c r="E90" s="3">
        <v>0.18</v>
      </c>
    </row>
    <row r="91">
      <c r="A91" s="2" t="s">
        <v>212</v>
      </c>
      <c r="B91" s="2" t="s">
        <v>213</v>
      </c>
      <c r="C91" s="2" t="s">
        <v>195</v>
      </c>
      <c r="D91" s="3">
        <v>1.36</v>
      </c>
      <c r="E91" s="3">
        <v>0.12</v>
      </c>
    </row>
    <row r="92">
      <c r="A92" s="2" t="s">
        <v>214</v>
      </c>
      <c r="B92" s="2" t="s">
        <v>215</v>
      </c>
      <c r="C92" s="2" t="s">
        <v>195</v>
      </c>
      <c r="D92" s="3">
        <v>1.25</v>
      </c>
      <c r="E92" s="3">
        <v>0.06</v>
      </c>
    </row>
    <row r="93">
      <c r="A93" s="2" t="s">
        <v>216</v>
      </c>
      <c r="B93" s="2" t="s">
        <v>217</v>
      </c>
      <c r="C93" s="2" t="s">
        <v>195</v>
      </c>
      <c r="D93" s="3">
        <v>1.4</v>
      </c>
      <c r="E93" s="3">
        <v>0.06</v>
      </c>
    </row>
    <row r="94">
      <c r="A94" s="2" t="s">
        <v>218</v>
      </c>
      <c r="B94" s="2" t="s">
        <v>219</v>
      </c>
      <c r="C94" s="2" t="s">
        <v>195</v>
      </c>
      <c r="D94" s="3">
        <v>1.17</v>
      </c>
      <c r="E94" s="3">
        <v>0.17</v>
      </c>
    </row>
    <row r="95">
      <c r="A95" s="2" t="s">
        <v>220</v>
      </c>
      <c r="B95" s="2" t="s">
        <v>221</v>
      </c>
      <c r="C95" s="2" t="s">
        <v>195</v>
      </c>
      <c r="D95" s="3">
        <v>1.13</v>
      </c>
      <c r="E95" s="3">
        <v>0.05</v>
      </c>
    </row>
    <row r="96">
      <c r="A96" s="2" t="s">
        <v>222</v>
      </c>
      <c r="B96" s="2" t="s">
        <v>223</v>
      </c>
      <c r="C96" s="2" t="s">
        <v>195</v>
      </c>
      <c r="D96" s="3">
        <v>1.26</v>
      </c>
      <c r="E96" s="3">
        <v>0.06</v>
      </c>
    </row>
    <row r="97">
      <c r="A97" s="2" t="s">
        <v>224</v>
      </c>
      <c r="B97" s="2" t="s">
        <v>225</v>
      </c>
      <c r="C97" s="2" t="s">
        <v>195</v>
      </c>
      <c r="D97" s="3">
        <v>1.15</v>
      </c>
      <c r="E97" s="3">
        <v>0.08</v>
      </c>
    </row>
    <row r="98">
      <c r="A98" s="2" t="s">
        <v>226</v>
      </c>
      <c r="B98" s="2" t="s">
        <v>227</v>
      </c>
      <c r="C98" s="2" t="s">
        <v>195</v>
      </c>
      <c r="D98" s="3">
        <v>1.11</v>
      </c>
      <c r="E98" s="3">
        <v>0.05</v>
      </c>
    </row>
    <row r="99">
      <c r="A99" s="2" t="s">
        <v>228</v>
      </c>
      <c r="B99" s="2" t="s">
        <v>229</v>
      </c>
      <c r="C99" s="2" t="s">
        <v>195</v>
      </c>
      <c r="D99" s="3">
        <v>1.2</v>
      </c>
      <c r="E99" s="3">
        <v>0.07</v>
      </c>
    </row>
    <row r="100">
      <c r="A100" s="2" t="s">
        <v>230</v>
      </c>
      <c r="B100" s="2" t="s">
        <v>231</v>
      </c>
      <c r="C100" s="2" t="s">
        <v>195</v>
      </c>
      <c r="D100" s="3">
        <v>1.17</v>
      </c>
      <c r="E100" s="3">
        <v>0.08</v>
      </c>
    </row>
    <row r="101">
      <c r="A101" s="2" t="s">
        <v>232</v>
      </c>
      <c r="B101" s="2" t="s">
        <v>233</v>
      </c>
      <c r="C101" s="2" t="s">
        <v>195</v>
      </c>
      <c r="D101" s="3">
        <v>1.1</v>
      </c>
      <c r="E101" s="3">
        <v>0.05</v>
      </c>
    </row>
    <row r="102">
      <c r="A102" s="2" t="s">
        <v>234</v>
      </c>
      <c r="B102" s="2" t="s">
        <v>234</v>
      </c>
      <c r="C102" s="2" t="s">
        <v>195</v>
      </c>
      <c r="D102" s="3">
        <v>1.19</v>
      </c>
      <c r="E102" s="3">
        <v>0.04</v>
      </c>
    </row>
    <row r="103">
      <c r="A103" s="2" t="s">
        <v>235</v>
      </c>
      <c r="B103" s="2" t="s">
        <v>236</v>
      </c>
      <c r="C103" s="2" t="s">
        <v>195</v>
      </c>
      <c r="D103" s="3">
        <v>1.38</v>
      </c>
      <c r="E103" s="3">
        <v>0.11</v>
      </c>
    </row>
    <row r="104">
      <c r="A104" s="2" t="s">
        <v>237</v>
      </c>
      <c r="B104" s="2" t="s">
        <v>238</v>
      </c>
      <c r="C104" s="2" t="s">
        <v>195</v>
      </c>
      <c r="D104" s="3">
        <v>1.22</v>
      </c>
      <c r="E104" s="3">
        <v>0.06</v>
      </c>
    </row>
    <row r="105">
      <c r="A105" s="2" t="s">
        <v>239</v>
      </c>
      <c r="B105" s="2" t="s">
        <v>239</v>
      </c>
      <c r="C105" s="2" t="s">
        <v>195</v>
      </c>
      <c r="D105" s="3">
        <v>1.19</v>
      </c>
      <c r="E105" s="3">
        <v>0.04</v>
      </c>
    </row>
    <row r="106">
      <c r="A106" s="2" t="s">
        <v>240</v>
      </c>
      <c r="B106" s="2" t="s">
        <v>241</v>
      </c>
      <c r="C106" s="2" t="s">
        <v>195</v>
      </c>
      <c r="D106" s="3">
        <v>1.28</v>
      </c>
      <c r="E106" s="3">
        <v>0.09</v>
      </c>
    </row>
    <row r="107">
      <c r="A107" s="2" t="s">
        <v>242</v>
      </c>
      <c r="B107" s="2" t="s">
        <v>243</v>
      </c>
      <c r="C107" s="2" t="s">
        <v>195</v>
      </c>
      <c r="D107" s="3">
        <v>1.19</v>
      </c>
      <c r="E107" s="3">
        <v>0.05</v>
      </c>
    </row>
    <row r="108">
      <c r="A108" s="2" t="s">
        <v>244</v>
      </c>
      <c r="B108" s="2" t="s">
        <v>245</v>
      </c>
      <c r="C108" s="2" t="s">
        <v>195</v>
      </c>
      <c r="D108" s="3">
        <v>1.57</v>
      </c>
      <c r="E108" s="3">
        <v>0.13</v>
      </c>
    </row>
    <row r="109">
      <c r="A109" s="2" t="s">
        <v>246</v>
      </c>
      <c r="B109" s="2" t="s">
        <v>246</v>
      </c>
      <c r="C109" s="2" t="s">
        <v>195</v>
      </c>
      <c r="D109" s="3">
        <v>1.35</v>
      </c>
      <c r="E109" s="3">
        <v>0.05</v>
      </c>
    </row>
    <row r="110">
      <c r="A110" s="2" t="s">
        <v>247</v>
      </c>
      <c r="B110" s="2" t="s">
        <v>248</v>
      </c>
      <c r="C110" s="2" t="s">
        <v>195</v>
      </c>
      <c r="D110" s="3">
        <v>1.27</v>
      </c>
      <c r="E110" s="3">
        <v>0.06</v>
      </c>
    </row>
    <row r="111">
      <c r="A111" s="2" t="s">
        <v>249</v>
      </c>
      <c r="B111" s="2" t="s">
        <v>250</v>
      </c>
      <c r="C111" s="2" t="s">
        <v>195</v>
      </c>
      <c r="D111" s="3">
        <v>0.99</v>
      </c>
      <c r="E111" s="3">
        <v>0.16</v>
      </c>
    </row>
    <row r="112">
      <c r="A112" s="2" t="s">
        <v>251</v>
      </c>
      <c r="B112" s="2" t="s">
        <v>252</v>
      </c>
      <c r="C112" s="2" t="s">
        <v>195</v>
      </c>
      <c r="D112" s="3">
        <v>1.16</v>
      </c>
      <c r="E112" s="3">
        <v>0.08</v>
      </c>
    </row>
    <row r="113">
      <c r="A113" s="2" t="s">
        <v>253</v>
      </c>
      <c r="B113" s="2" t="s">
        <v>254</v>
      </c>
      <c r="C113" s="2" t="s">
        <v>195</v>
      </c>
      <c r="D113" s="3">
        <v>1.47</v>
      </c>
      <c r="E113" s="3">
        <v>0.17</v>
      </c>
    </row>
    <row r="114">
      <c r="A114" s="2" t="s">
        <v>255</v>
      </c>
      <c r="B114" s="2" t="s">
        <v>255</v>
      </c>
      <c r="C114" s="2" t="s">
        <v>195</v>
      </c>
      <c r="D114" s="3">
        <v>1.41</v>
      </c>
      <c r="E114" s="3">
        <v>0.05</v>
      </c>
    </row>
    <row r="115">
      <c r="A115" s="2" t="s">
        <v>256</v>
      </c>
      <c r="B115" s="2" t="s">
        <v>257</v>
      </c>
      <c r="C115" s="2" t="s">
        <v>195</v>
      </c>
      <c r="D115" s="3">
        <v>1.26</v>
      </c>
      <c r="E115" s="3">
        <v>0.2</v>
      </c>
    </row>
    <row r="116">
      <c r="A116" s="2" t="s">
        <v>258</v>
      </c>
      <c r="B116" s="2" t="s">
        <v>259</v>
      </c>
      <c r="C116" s="2" t="s">
        <v>195</v>
      </c>
      <c r="D116" s="3">
        <v>1.33</v>
      </c>
      <c r="E116" s="3">
        <v>0.28</v>
      </c>
    </row>
    <row r="117">
      <c r="A117" s="2" t="s">
        <v>260</v>
      </c>
      <c r="B117" s="2" t="s">
        <v>261</v>
      </c>
      <c r="C117" s="2" t="s">
        <v>195</v>
      </c>
      <c r="D117" s="3">
        <v>1.39</v>
      </c>
      <c r="E117" s="3">
        <v>0.25</v>
      </c>
    </row>
    <row r="118">
      <c r="A118" s="2" t="s">
        <v>262</v>
      </c>
      <c r="B118" s="2" t="s">
        <v>263</v>
      </c>
      <c r="C118" s="2" t="s">
        <v>195</v>
      </c>
      <c r="D118" s="3">
        <v>1.43</v>
      </c>
      <c r="E118" s="3">
        <v>0.34</v>
      </c>
    </row>
    <row r="119">
      <c r="A119" s="2" t="s">
        <v>264</v>
      </c>
      <c r="B119" s="2" t="s">
        <v>265</v>
      </c>
      <c r="C119" s="2" t="s">
        <v>195</v>
      </c>
      <c r="D119" s="3">
        <v>1.23</v>
      </c>
      <c r="E119" s="3">
        <v>0.06</v>
      </c>
    </row>
    <row r="120">
      <c r="A120" s="2" t="s">
        <v>266</v>
      </c>
      <c r="B120" s="2" t="s">
        <v>267</v>
      </c>
      <c r="C120" s="2" t="s">
        <v>195</v>
      </c>
      <c r="D120" s="3">
        <v>1.35</v>
      </c>
      <c r="E120" s="3">
        <v>0.11</v>
      </c>
    </row>
    <row r="121">
      <c r="A121" s="2" t="s">
        <v>268</v>
      </c>
      <c r="B121" s="2" t="s">
        <v>269</v>
      </c>
      <c r="C121" s="2" t="s">
        <v>195</v>
      </c>
      <c r="D121" s="3">
        <v>1.32</v>
      </c>
      <c r="E121" s="3">
        <v>0.12</v>
      </c>
    </row>
    <row r="122">
      <c r="A122" s="2" t="s">
        <v>270</v>
      </c>
      <c r="B122" s="2" t="s">
        <v>271</v>
      </c>
      <c r="C122" s="2" t="s">
        <v>195</v>
      </c>
      <c r="D122" s="3">
        <v>1.21</v>
      </c>
      <c r="E122" s="3">
        <v>0.1</v>
      </c>
    </row>
    <row r="123">
      <c r="A123" s="2" t="s">
        <v>272</v>
      </c>
      <c r="B123" s="2" t="s">
        <v>273</v>
      </c>
      <c r="C123" s="2" t="s">
        <v>195</v>
      </c>
      <c r="D123" s="3">
        <v>1.41</v>
      </c>
      <c r="E123" s="3">
        <v>0.14</v>
      </c>
    </row>
    <row r="124">
      <c r="A124" s="2" t="s">
        <v>274</v>
      </c>
      <c r="B124" s="2" t="s">
        <v>275</v>
      </c>
      <c r="C124" s="2" t="s">
        <v>195</v>
      </c>
      <c r="D124" s="3">
        <v>1.23</v>
      </c>
      <c r="E124" s="3">
        <v>0.12</v>
      </c>
    </row>
    <row r="125">
      <c r="A125" s="2" t="s">
        <v>276</v>
      </c>
      <c r="B125" s="2" t="s">
        <v>277</v>
      </c>
      <c r="C125" s="2" t="s">
        <v>195</v>
      </c>
      <c r="D125" s="3">
        <v>1.51</v>
      </c>
      <c r="E125" s="3">
        <v>0.3</v>
      </c>
    </row>
    <row r="126">
      <c r="A126" s="2" t="s">
        <v>278</v>
      </c>
      <c r="B126" s="2" t="s">
        <v>279</v>
      </c>
      <c r="C126" s="2" t="s">
        <v>280</v>
      </c>
      <c r="D126" s="3">
        <v>1.62</v>
      </c>
      <c r="E126" s="3">
        <v>0.09</v>
      </c>
    </row>
    <row r="127">
      <c r="A127" s="2" t="s">
        <v>281</v>
      </c>
      <c r="B127" s="2" t="s">
        <v>282</v>
      </c>
      <c r="C127" s="2" t="s">
        <v>280</v>
      </c>
      <c r="D127" s="3">
        <v>1.31</v>
      </c>
      <c r="E127" s="3">
        <v>0.05</v>
      </c>
    </row>
    <row r="128">
      <c r="A128" s="2" t="s">
        <v>283</v>
      </c>
      <c r="B128" s="2" t="s">
        <v>284</v>
      </c>
      <c r="C128" s="2" t="s">
        <v>280</v>
      </c>
      <c r="D128" s="3">
        <v>1.31</v>
      </c>
      <c r="E128" s="3">
        <v>0.04</v>
      </c>
    </row>
    <row r="129">
      <c r="A129" s="2" t="s">
        <v>285</v>
      </c>
      <c r="B129" s="2" t="s">
        <v>286</v>
      </c>
      <c r="C129" s="2" t="s">
        <v>280</v>
      </c>
      <c r="D129" s="3">
        <v>1.34</v>
      </c>
      <c r="E129" s="3">
        <v>0.09</v>
      </c>
    </row>
    <row r="130">
      <c r="A130" s="2" t="s">
        <v>287</v>
      </c>
      <c r="B130" s="2" t="s">
        <v>288</v>
      </c>
      <c r="C130" s="2" t="s">
        <v>280</v>
      </c>
      <c r="D130" s="3">
        <v>1.26</v>
      </c>
      <c r="E130" s="3">
        <v>0.05</v>
      </c>
    </row>
    <row r="131">
      <c r="A131" s="2" t="s">
        <v>289</v>
      </c>
      <c r="B131" s="2" t="s">
        <v>290</v>
      </c>
      <c r="C131" s="2" t="s">
        <v>280</v>
      </c>
      <c r="D131" s="3">
        <v>1.49</v>
      </c>
      <c r="E131" s="3">
        <v>0.08</v>
      </c>
    </row>
    <row r="132">
      <c r="A132" s="2" t="s">
        <v>291</v>
      </c>
      <c r="B132" s="2" t="s">
        <v>292</v>
      </c>
      <c r="C132" s="2" t="s">
        <v>280</v>
      </c>
      <c r="D132" s="3">
        <v>1.59</v>
      </c>
      <c r="E132" s="3">
        <v>0.17</v>
      </c>
    </row>
    <row r="133">
      <c r="A133" s="2" t="s">
        <v>293</v>
      </c>
      <c r="B133" s="2" t="s">
        <v>294</v>
      </c>
      <c r="C133" s="2" t="s">
        <v>280</v>
      </c>
      <c r="D133" s="3">
        <v>1.49</v>
      </c>
      <c r="E133" s="3">
        <v>0.11</v>
      </c>
    </row>
    <row r="134">
      <c r="A134" s="2" t="s">
        <v>295</v>
      </c>
      <c r="B134" s="2" t="s">
        <v>296</v>
      </c>
      <c r="C134" s="2" t="s">
        <v>280</v>
      </c>
      <c r="D134" s="3">
        <v>1.47</v>
      </c>
      <c r="E134" s="3">
        <v>0.16</v>
      </c>
    </row>
    <row r="135">
      <c r="A135" s="2" t="s">
        <v>297</v>
      </c>
      <c r="B135" s="2" t="s">
        <v>298</v>
      </c>
      <c r="C135" s="2" t="s">
        <v>280</v>
      </c>
      <c r="D135" s="3">
        <v>1.39</v>
      </c>
      <c r="E135" s="3">
        <v>0.07</v>
      </c>
    </row>
    <row r="136">
      <c r="A136" s="2" t="s">
        <v>299</v>
      </c>
      <c r="B136" s="2" t="s">
        <v>300</v>
      </c>
      <c r="C136" s="2" t="s">
        <v>280</v>
      </c>
      <c r="D136" s="3">
        <v>1.75</v>
      </c>
      <c r="E136" s="3">
        <v>0.16</v>
      </c>
    </row>
    <row r="137">
      <c r="A137" s="2" t="s">
        <v>301</v>
      </c>
      <c r="B137" s="2" t="s">
        <v>302</v>
      </c>
      <c r="C137" s="2" t="s">
        <v>280</v>
      </c>
      <c r="D137" s="3">
        <v>1.41</v>
      </c>
      <c r="E137" s="3">
        <v>0.07</v>
      </c>
    </row>
    <row r="138">
      <c r="A138" s="2" t="s">
        <v>303</v>
      </c>
      <c r="B138" s="2" t="s">
        <v>304</v>
      </c>
      <c r="C138" s="2" t="s">
        <v>280</v>
      </c>
      <c r="D138" s="3">
        <v>1.26</v>
      </c>
      <c r="E138" s="3">
        <v>0.05</v>
      </c>
    </row>
    <row r="139">
      <c r="A139" s="2" t="s">
        <v>305</v>
      </c>
      <c r="B139" s="2" t="s">
        <v>306</v>
      </c>
      <c r="C139" s="2" t="s">
        <v>280</v>
      </c>
      <c r="D139" s="3">
        <v>1.46</v>
      </c>
      <c r="E139" s="3">
        <v>0.06</v>
      </c>
    </row>
    <row r="140">
      <c r="A140" s="2" t="s">
        <v>307</v>
      </c>
      <c r="B140" s="2" t="s">
        <v>308</v>
      </c>
      <c r="C140" s="2" t="s">
        <v>280</v>
      </c>
      <c r="D140" s="3">
        <v>1.61</v>
      </c>
      <c r="E140" s="3">
        <v>0.08</v>
      </c>
    </row>
    <row r="141">
      <c r="A141" s="2" t="s">
        <v>309</v>
      </c>
      <c r="B141" s="2" t="s">
        <v>310</v>
      </c>
      <c r="C141" s="2" t="s">
        <v>280</v>
      </c>
      <c r="D141" s="3">
        <v>1.33</v>
      </c>
      <c r="E141" s="3">
        <v>0.28</v>
      </c>
    </row>
    <row r="142">
      <c r="A142" s="2" t="s">
        <v>311</v>
      </c>
      <c r="B142" s="2" t="s">
        <v>312</v>
      </c>
      <c r="C142" s="2" t="s">
        <v>280</v>
      </c>
      <c r="D142" s="3">
        <v>1.21</v>
      </c>
      <c r="E142" s="3">
        <v>0.25</v>
      </c>
    </row>
    <row r="143">
      <c r="A143" s="2" t="s">
        <v>313</v>
      </c>
      <c r="B143" s="2" t="s">
        <v>314</v>
      </c>
      <c r="C143" s="2" t="s">
        <v>280</v>
      </c>
      <c r="D143" s="3">
        <v>1.35</v>
      </c>
      <c r="E143" s="3">
        <v>0.09</v>
      </c>
    </row>
    <row r="144">
      <c r="A144" s="2" t="s">
        <v>315</v>
      </c>
      <c r="B144" s="2" t="s">
        <v>316</v>
      </c>
      <c r="C144" s="2" t="s">
        <v>280</v>
      </c>
      <c r="D144" s="3">
        <v>1.31</v>
      </c>
      <c r="E144" s="3">
        <v>0.14</v>
      </c>
    </row>
    <row r="145">
      <c r="A145" s="2" t="s">
        <v>317</v>
      </c>
      <c r="B145" s="2" t="s">
        <v>318</v>
      </c>
      <c r="C145" s="2" t="s">
        <v>280</v>
      </c>
      <c r="D145" s="3">
        <v>1.39</v>
      </c>
      <c r="E145" s="3">
        <v>0.48</v>
      </c>
    </row>
    <row r="146">
      <c r="A146" s="2" t="s">
        <v>319</v>
      </c>
      <c r="B146" s="2" t="s">
        <v>320</v>
      </c>
      <c r="C146" s="2" t="s">
        <v>280</v>
      </c>
      <c r="D146" s="3">
        <v>1.59</v>
      </c>
      <c r="E146" s="3">
        <v>0.49</v>
      </c>
    </row>
    <row r="147">
      <c r="A147" s="2" t="s">
        <v>321</v>
      </c>
      <c r="B147" s="2" t="s">
        <v>322</v>
      </c>
      <c r="C147" s="2" t="s">
        <v>280</v>
      </c>
      <c r="D147" s="3">
        <v>1.82</v>
      </c>
      <c r="E147" s="3">
        <v>0.17</v>
      </c>
    </row>
    <row r="148">
      <c r="A148" s="2" t="s">
        <v>323</v>
      </c>
      <c r="B148" s="2" t="s">
        <v>324</v>
      </c>
      <c r="C148" s="2" t="s">
        <v>280</v>
      </c>
      <c r="D148" s="3">
        <v>1.43</v>
      </c>
      <c r="E148" s="3">
        <v>0.07</v>
      </c>
    </row>
    <row r="149">
      <c r="A149" s="2" t="s">
        <v>325</v>
      </c>
      <c r="B149" s="2" t="s">
        <v>326</v>
      </c>
      <c r="C149" s="2" t="s">
        <v>327</v>
      </c>
      <c r="D149" s="3">
        <v>0.87</v>
      </c>
      <c r="E149" s="3">
        <v>0.04</v>
      </c>
    </row>
    <row r="150">
      <c r="A150" s="2" t="s">
        <v>328</v>
      </c>
      <c r="B150" s="2" t="s">
        <v>329</v>
      </c>
      <c r="C150" s="2" t="s">
        <v>330</v>
      </c>
      <c r="D150" s="3">
        <v>1.31</v>
      </c>
      <c r="E150" s="3">
        <v>0.04</v>
      </c>
    </row>
    <row r="151">
      <c r="A151" s="4" t="s">
        <v>331</v>
      </c>
      <c r="B151" s="4" t="s">
        <v>332</v>
      </c>
      <c r="C151" s="4" t="s">
        <v>333</v>
      </c>
      <c r="D151" s="5">
        <v>2.0</v>
      </c>
      <c r="E151" s="5">
        <v>0.06</v>
      </c>
      <c r="F151" s="7" t="s">
        <v>334</v>
      </c>
      <c r="G151" s="7" t="s">
        <v>335</v>
      </c>
      <c r="H151" s="7" t="s">
        <v>336</v>
      </c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2" t="s">
        <v>337</v>
      </c>
      <c r="B152" s="2" t="s">
        <v>338</v>
      </c>
      <c r="C152" s="2" t="s">
        <v>339</v>
      </c>
      <c r="D152" s="3">
        <v>1.25</v>
      </c>
      <c r="E152" s="3">
        <v>0.05</v>
      </c>
    </row>
    <row r="153">
      <c r="A153" s="2" t="s">
        <v>340</v>
      </c>
      <c r="B153" s="2" t="s">
        <v>341</v>
      </c>
      <c r="C153" s="2" t="s">
        <v>342</v>
      </c>
      <c r="D153" s="3">
        <v>1.56</v>
      </c>
      <c r="E153" s="3">
        <v>0.45</v>
      </c>
    </row>
    <row r="154">
      <c r="A154" s="2" t="s">
        <v>343</v>
      </c>
      <c r="B154" s="2" t="s">
        <v>344</v>
      </c>
      <c r="C154" s="2" t="s">
        <v>345</v>
      </c>
      <c r="D154" s="3">
        <v>1.49</v>
      </c>
      <c r="E154" s="3">
        <v>0.26</v>
      </c>
    </row>
    <row r="155">
      <c r="A155" s="2" t="s">
        <v>346</v>
      </c>
      <c r="B155" s="2" t="s">
        <v>347</v>
      </c>
      <c r="C155" s="2" t="s">
        <v>345</v>
      </c>
      <c r="D155" s="3">
        <v>1.2</v>
      </c>
      <c r="E155" s="3">
        <v>0.32</v>
      </c>
    </row>
    <row r="156">
      <c r="A156" s="2" t="s">
        <v>348</v>
      </c>
      <c r="B156" s="2" t="s">
        <v>349</v>
      </c>
      <c r="C156" s="2" t="s">
        <v>345</v>
      </c>
      <c r="D156" s="3">
        <v>1.55</v>
      </c>
      <c r="E156" s="3">
        <v>0.28</v>
      </c>
    </row>
    <row r="157">
      <c r="A157" s="2" t="s">
        <v>350</v>
      </c>
      <c r="B157" s="2" t="s">
        <v>351</v>
      </c>
      <c r="C157" s="2" t="s">
        <v>345</v>
      </c>
      <c r="D157" s="3">
        <v>1.03</v>
      </c>
      <c r="E157" s="3">
        <v>0.39</v>
      </c>
    </row>
    <row r="158">
      <c r="A158" s="2" t="s">
        <v>352</v>
      </c>
      <c r="B158" s="2" t="s">
        <v>353</v>
      </c>
      <c r="C158" s="2" t="s">
        <v>345</v>
      </c>
      <c r="D158" s="3">
        <v>1.41</v>
      </c>
      <c r="E158" s="3">
        <v>0.07</v>
      </c>
    </row>
    <row r="159">
      <c r="A159" s="2" t="s">
        <v>354</v>
      </c>
      <c r="B159" s="2" t="s">
        <v>355</v>
      </c>
      <c r="C159" s="2" t="s">
        <v>345</v>
      </c>
      <c r="D159" s="3">
        <v>1.5</v>
      </c>
      <c r="E159" s="3">
        <v>0.13</v>
      </c>
    </row>
    <row r="160">
      <c r="A160" s="2" t="s">
        <v>356</v>
      </c>
      <c r="B160" s="2" t="s">
        <v>357</v>
      </c>
      <c r="C160" s="2" t="s">
        <v>345</v>
      </c>
      <c r="D160" s="3">
        <v>1.38</v>
      </c>
      <c r="E160" s="3">
        <v>0.11</v>
      </c>
    </row>
    <row r="161">
      <c r="A161" s="2" t="s">
        <v>358</v>
      </c>
      <c r="B161" s="2" t="s">
        <v>359</v>
      </c>
      <c r="C161" s="2" t="s">
        <v>345</v>
      </c>
      <c r="D161" s="3">
        <v>1.41</v>
      </c>
      <c r="E161" s="3">
        <v>0.07</v>
      </c>
    </row>
    <row r="162">
      <c r="A162" s="2" t="s">
        <v>360</v>
      </c>
      <c r="B162" s="2" t="s">
        <v>361</v>
      </c>
      <c r="C162" s="2" t="s">
        <v>345</v>
      </c>
      <c r="D162" s="3">
        <v>1.27</v>
      </c>
      <c r="E162" s="3">
        <v>0.06</v>
      </c>
    </row>
    <row r="163">
      <c r="A163" s="2" t="s">
        <v>362</v>
      </c>
      <c r="B163" s="2" t="s">
        <v>363</v>
      </c>
      <c r="C163" s="2" t="s">
        <v>345</v>
      </c>
      <c r="D163" s="3">
        <v>1.28</v>
      </c>
      <c r="E163" s="3">
        <v>0.06</v>
      </c>
    </row>
    <row r="164">
      <c r="A164" s="2" t="s">
        <v>364</v>
      </c>
      <c r="B164" s="2" t="s">
        <v>365</v>
      </c>
      <c r="C164" s="2" t="s">
        <v>345</v>
      </c>
      <c r="D164" s="3">
        <v>1.5</v>
      </c>
      <c r="E164" s="3">
        <v>0.13</v>
      </c>
    </row>
    <row r="165">
      <c r="A165" s="2" t="s">
        <v>366</v>
      </c>
      <c r="B165" s="2" t="s">
        <v>367</v>
      </c>
      <c r="C165" s="2" t="s">
        <v>345</v>
      </c>
      <c r="D165" s="3">
        <v>1.5</v>
      </c>
      <c r="E165" s="3">
        <v>0.18</v>
      </c>
    </row>
    <row r="166">
      <c r="A166" s="2" t="s">
        <v>368</v>
      </c>
      <c r="B166" s="2" t="s">
        <v>369</v>
      </c>
      <c r="C166" s="2" t="s">
        <v>345</v>
      </c>
      <c r="D166" s="3">
        <v>1.19</v>
      </c>
      <c r="E166" s="3">
        <v>0.16</v>
      </c>
    </row>
    <row r="167">
      <c r="A167" s="2" t="s">
        <v>370</v>
      </c>
      <c r="B167" s="2" t="s">
        <v>371</v>
      </c>
      <c r="C167" s="2" t="s">
        <v>345</v>
      </c>
      <c r="D167" s="3">
        <v>1.44</v>
      </c>
      <c r="E167" s="3">
        <v>0.07</v>
      </c>
    </row>
    <row r="168">
      <c r="A168" s="2" t="s">
        <v>372</v>
      </c>
      <c r="B168" s="2" t="s">
        <v>373</v>
      </c>
      <c r="C168" s="2" t="s">
        <v>345</v>
      </c>
      <c r="D168" s="3">
        <v>1.18</v>
      </c>
      <c r="E168" s="3">
        <v>0.08</v>
      </c>
    </row>
    <row r="169">
      <c r="A169" s="2" t="s">
        <v>374</v>
      </c>
      <c r="B169" s="2" t="s">
        <v>375</v>
      </c>
      <c r="C169" s="2" t="s">
        <v>345</v>
      </c>
      <c r="D169" s="3">
        <v>1.55</v>
      </c>
      <c r="E169" s="3">
        <v>0.14</v>
      </c>
    </row>
    <row r="170">
      <c r="A170" s="2" t="s">
        <v>376</v>
      </c>
      <c r="B170" s="2" t="s">
        <v>377</v>
      </c>
      <c r="C170" s="2" t="s">
        <v>345</v>
      </c>
      <c r="D170" s="3">
        <v>1.35</v>
      </c>
      <c r="E170" s="3">
        <v>0.12</v>
      </c>
    </row>
    <row r="171">
      <c r="A171" s="2" t="s">
        <v>378</v>
      </c>
      <c r="B171" s="2" t="s">
        <v>379</v>
      </c>
      <c r="C171" s="2" t="s">
        <v>345</v>
      </c>
      <c r="D171" s="3">
        <v>1.04</v>
      </c>
      <c r="E171" s="3">
        <v>0.15</v>
      </c>
    </row>
    <row r="172">
      <c r="A172" s="2" t="s">
        <v>380</v>
      </c>
      <c r="B172" s="2" t="s">
        <v>381</v>
      </c>
      <c r="C172" s="2" t="s">
        <v>345</v>
      </c>
      <c r="D172" s="3">
        <v>1.5</v>
      </c>
      <c r="E172" s="3">
        <v>0.2</v>
      </c>
    </row>
    <row r="173">
      <c r="A173" s="2" t="s">
        <v>382</v>
      </c>
      <c r="B173" s="2" t="s">
        <v>383</v>
      </c>
      <c r="C173" s="2" t="s">
        <v>345</v>
      </c>
      <c r="D173" s="3">
        <v>1.44</v>
      </c>
      <c r="E173" s="3">
        <v>0.07</v>
      </c>
    </row>
    <row r="174">
      <c r="A174" s="2" t="s">
        <v>384</v>
      </c>
      <c r="B174" s="2" t="s">
        <v>385</v>
      </c>
      <c r="C174" s="2" t="s">
        <v>345</v>
      </c>
      <c r="D174" s="3">
        <v>1.45</v>
      </c>
      <c r="E174" s="3">
        <v>0.11</v>
      </c>
    </row>
    <row r="175">
      <c r="A175" s="2" t="s">
        <v>386</v>
      </c>
      <c r="B175" s="2" t="s">
        <v>387</v>
      </c>
      <c r="C175" s="2" t="s">
        <v>345</v>
      </c>
      <c r="D175" s="3">
        <v>1.5</v>
      </c>
      <c r="E175" s="3">
        <v>0.2</v>
      </c>
    </row>
    <row r="176">
      <c r="A176" s="2" t="s">
        <v>388</v>
      </c>
      <c r="B176" s="2" t="s">
        <v>389</v>
      </c>
      <c r="C176" s="2" t="s">
        <v>345</v>
      </c>
      <c r="D176" s="3">
        <v>1.54</v>
      </c>
      <c r="E176" s="3">
        <v>0.15</v>
      </c>
    </row>
    <row r="177">
      <c r="A177" s="2" t="s">
        <v>390</v>
      </c>
      <c r="B177" s="2" t="s">
        <v>391</v>
      </c>
      <c r="C177" s="2" t="s">
        <v>345</v>
      </c>
      <c r="D177" s="3">
        <v>1.25</v>
      </c>
      <c r="E177" s="3">
        <v>0.2</v>
      </c>
    </row>
    <row r="178">
      <c r="A178" s="2" t="s">
        <v>392</v>
      </c>
      <c r="B178" s="2" t="s">
        <v>393</v>
      </c>
      <c r="C178" s="2" t="s">
        <v>345</v>
      </c>
      <c r="D178" s="3">
        <v>1.44</v>
      </c>
      <c r="E178" s="3">
        <v>0.07</v>
      </c>
    </row>
    <row r="179">
      <c r="A179" s="2" t="s">
        <v>394</v>
      </c>
      <c r="B179" s="2" t="s">
        <v>395</v>
      </c>
      <c r="C179" s="2" t="s">
        <v>345</v>
      </c>
      <c r="D179" s="3">
        <v>1.27</v>
      </c>
      <c r="E179" s="3">
        <v>0.06</v>
      </c>
    </row>
    <row r="180">
      <c r="A180" s="2" t="s">
        <v>396</v>
      </c>
      <c r="B180" s="2" t="s">
        <v>397</v>
      </c>
      <c r="C180" s="2" t="s">
        <v>345</v>
      </c>
      <c r="D180" s="3">
        <v>1.27</v>
      </c>
      <c r="E180" s="3">
        <v>0.06</v>
      </c>
    </row>
    <row r="181">
      <c r="A181" s="2" t="s">
        <v>398</v>
      </c>
      <c r="B181" s="2" t="s">
        <v>399</v>
      </c>
      <c r="C181" s="2" t="s">
        <v>345</v>
      </c>
      <c r="D181" s="3">
        <v>1.44</v>
      </c>
      <c r="E181" s="3">
        <v>0.07</v>
      </c>
    </row>
    <row r="182">
      <c r="A182" s="2" t="s">
        <v>400</v>
      </c>
      <c r="B182" s="2" t="s">
        <v>401</v>
      </c>
      <c r="C182" s="2" t="s">
        <v>345</v>
      </c>
      <c r="D182" s="3">
        <v>1.27</v>
      </c>
      <c r="E182" s="3">
        <v>0.06</v>
      </c>
    </row>
    <row r="183">
      <c r="A183" s="2" t="s">
        <v>402</v>
      </c>
      <c r="B183" s="2" t="s">
        <v>403</v>
      </c>
      <c r="C183" s="2" t="s">
        <v>345</v>
      </c>
      <c r="D183" s="3">
        <v>1.41</v>
      </c>
      <c r="E183" s="3">
        <v>0.06</v>
      </c>
    </row>
    <row r="184">
      <c r="A184" s="2" t="s">
        <v>404</v>
      </c>
      <c r="B184" s="2" t="s">
        <v>405</v>
      </c>
      <c r="C184" s="2" t="s">
        <v>345</v>
      </c>
      <c r="D184" s="3">
        <v>1.46</v>
      </c>
      <c r="E184" s="3">
        <v>0.1</v>
      </c>
    </row>
    <row r="185">
      <c r="A185" s="2" t="s">
        <v>406</v>
      </c>
      <c r="B185" s="2" t="s">
        <v>407</v>
      </c>
      <c r="C185" s="2" t="s">
        <v>345</v>
      </c>
      <c r="D185" s="3">
        <v>1.45</v>
      </c>
      <c r="E185" s="3">
        <v>0.11</v>
      </c>
    </row>
    <row r="186">
      <c r="A186" s="2" t="s">
        <v>408</v>
      </c>
      <c r="B186" s="2" t="s">
        <v>409</v>
      </c>
      <c r="C186" s="2" t="s">
        <v>345</v>
      </c>
      <c r="D186" s="3">
        <v>1.27</v>
      </c>
      <c r="E186" s="3">
        <v>0.06</v>
      </c>
    </row>
    <row r="187">
      <c r="A187" s="2" t="s">
        <v>410</v>
      </c>
      <c r="B187" s="2" t="s">
        <v>411</v>
      </c>
      <c r="C187" s="2" t="s">
        <v>345</v>
      </c>
      <c r="D187" s="3">
        <v>1.2</v>
      </c>
      <c r="E187" s="3">
        <v>0.05</v>
      </c>
    </row>
    <row r="188">
      <c r="A188" s="2" t="s">
        <v>412</v>
      </c>
      <c r="B188" s="2" t="s">
        <v>413</v>
      </c>
      <c r="C188" s="2" t="s">
        <v>345</v>
      </c>
      <c r="D188" s="3">
        <v>1.4</v>
      </c>
      <c r="E188" s="3">
        <v>0.05</v>
      </c>
    </row>
    <row r="189">
      <c r="A189" s="2" t="s">
        <v>414</v>
      </c>
      <c r="B189" s="2" t="s">
        <v>415</v>
      </c>
      <c r="C189" s="2" t="s">
        <v>345</v>
      </c>
      <c r="D189" s="3">
        <v>1.37</v>
      </c>
      <c r="E189" s="3">
        <v>0.05</v>
      </c>
    </row>
    <row r="190">
      <c r="A190" s="2" t="s">
        <v>416</v>
      </c>
      <c r="B190" s="2" t="s">
        <v>417</v>
      </c>
      <c r="C190" s="2" t="s">
        <v>345</v>
      </c>
      <c r="D190" s="3">
        <v>1.49</v>
      </c>
      <c r="E190" s="3">
        <v>0.23</v>
      </c>
    </row>
    <row r="191">
      <c r="A191" s="2" t="s">
        <v>418</v>
      </c>
      <c r="B191" s="2" t="s">
        <v>419</v>
      </c>
      <c r="C191" s="2" t="s">
        <v>345</v>
      </c>
      <c r="D191" s="3">
        <v>1.25</v>
      </c>
      <c r="E191" s="3">
        <v>0.2</v>
      </c>
    </row>
    <row r="192">
      <c r="A192" s="2" t="s">
        <v>420</v>
      </c>
      <c r="B192" s="2" t="s">
        <v>421</v>
      </c>
      <c r="C192" s="2" t="s">
        <v>345</v>
      </c>
      <c r="D192" s="3">
        <v>1.46</v>
      </c>
      <c r="E192" s="3">
        <v>0.11</v>
      </c>
    </row>
    <row r="193">
      <c r="A193" s="2" t="s">
        <v>422</v>
      </c>
      <c r="B193" s="2" t="s">
        <v>423</v>
      </c>
      <c r="C193" s="2" t="s">
        <v>345</v>
      </c>
      <c r="D193" s="3">
        <v>1.46</v>
      </c>
      <c r="E193" s="3">
        <v>0.1</v>
      </c>
    </row>
    <row r="194">
      <c r="A194" s="2" t="s">
        <v>424</v>
      </c>
      <c r="B194" s="2" t="s">
        <v>425</v>
      </c>
      <c r="C194" s="2" t="s">
        <v>345</v>
      </c>
      <c r="D194" s="3">
        <v>1.2</v>
      </c>
      <c r="E194" s="3">
        <v>0.07</v>
      </c>
    </row>
    <row r="195">
      <c r="A195" s="2" t="s">
        <v>426</v>
      </c>
      <c r="B195" s="2" t="s">
        <v>427</v>
      </c>
      <c r="C195" s="2" t="s">
        <v>345</v>
      </c>
      <c r="D195" s="3">
        <v>1.46</v>
      </c>
      <c r="E195" s="3">
        <v>0.11</v>
      </c>
    </row>
    <row r="196">
      <c r="A196" s="2" t="s">
        <v>428</v>
      </c>
      <c r="B196" s="2" t="s">
        <v>428</v>
      </c>
      <c r="C196" s="2" t="s">
        <v>345</v>
      </c>
      <c r="D196" s="3">
        <v>1.4</v>
      </c>
      <c r="E196" s="3">
        <v>0.05</v>
      </c>
    </row>
    <row r="197">
      <c r="A197" s="2" t="s">
        <v>429</v>
      </c>
      <c r="B197" s="2" t="s">
        <v>430</v>
      </c>
      <c r="C197" s="2" t="s">
        <v>345</v>
      </c>
      <c r="D197" s="3">
        <v>1.59</v>
      </c>
      <c r="E197" s="3">
        <v>0.17</v>
      </c>
    </row>
    <row r="198">
      <c r="A198" s="2" t="s">
        <v>431</v>
      </c>
      <c r="B198" s="2" t="s">
        <v>432</v>
      </c>
      <c r="C198" s="2" t="s">
        <v>345</v>
      </c>
      <c r="D198" s="3">
        <v>1.55</v>
      </c>
      <c r="E198" s="3">
        <v>0.2</v>
      </c>
    </row>
    <row r="199">
      <c r="A199" s="2" t="s">
        <v>433</v>
      </c>
      <c r="B199" s="2" t="s">
        <v>433</v>
      </c>
      <c r="C199" s="2" t="s">
        <v>345</v>
      </c>
      <c r="D199" s="3">
        <v>1.57</v>
      </c>
      <c r="E199" s="3">
        <v>0.13</v>
      </c>
    </row>
    <row r="200">
      <c r="A200" s="2" t="s">
        <v>434</v>
      </c>
      <c r="B200" s="2" t="s">
        <v>435</v>
      </c>
      <c r="C200" s="2" t="s">
        <v>345</v>
      </c>
      <c r="D200" s="3">
        <v>1.58</v>
      </c>
      <c r="E200" s="3">
        <v>0.21</v>
      </c>
    </row>
    <row r="201">
      <c r="A201" s="2" t="s">
        <v>436</v>
      </c>
      <c r="B201" s="2" t="s">
        <v>437</v>
      </c>
      <c r="C201" s="2" t="s">
        <v>345</v>
      </c>
      <c r="D201" s="3">
        <v>1.65</v>
      </c>
      <c r="E201" s="3">
        <v>0.19</v>
      </c>
    </row>
    <row r="202">
      <c r="A202" s="2" t="s">
        <v>438</v>
      </c>
      <c r="B202" s="2" t="s">
        <v>439</v>
      </c>
      <c r="C202" s="2" t="s">
        <v>345</v>
      </c>
      <c r="D202" s="3">
        <v>1.37</v>
      </c>
      <c r="E202" s="3">
        <v>0.05</v>
      </c>
    </row>
    <row r="203">
      <c r="A203" s="2" t="s">
        <v>440</v>
      </c>
      <c r="B203" s="2" t="s">
        <v>441</v>
      </c>
      <c r="C203" s="2" t="s">
        <v>345</v>
      </c>
      <c r="D203" s="3">
        <v>1.56</v>
      </c>
      <c r="E203" s="3">
        <v>0.13</v>
      </c>
    </row>
    <row r="204">
      <c r="A204" s="2" t="s">
        <v>442</v>
      </c>
      <c r="B204" s="2" t="s">
        <v>443</v>
      </c>
      <c r="C204" s="2" t="s">
        <v>345</v>
      </c>
      <c r="D204" s="3">
        <v>1.39</v>
      </c>
      <c r="E204" s="3">
        <v>0.06</v>
      </c>
    </row>
    <row r="205">
      <c r="A205" s="2" t="s">
        <v>444</v>
      </c>
      <c r="B205" s="2" t="s">
        <v>445</v>
      </c>
      <c r="C205" s="2" t="s">
        <v>345</v>
      </c>
      <c r="D205" s="3">
        <v>1.59</v>
      </c>
      <c r="E205" s="3">
        <v>0.14</v>
      </c>
    </row>
    <row r="206">
      <c r="A206" s="2" t="s">
        <v>446</v>
      </c>
      <c r="B206" s="2" t="s">
        <v>447</v>
      </c>
      <c r="C206" s="2" t="s">
        <v>345</v>
      </c>
      <c r="D206" s="3">
        <v>1.54</v>
      </c>
      <c r="E206" s="3">
        <v>0.29</v>
      </c>
    </row>
    <row r="207">
      <c r="A207" s="2" t="s">
        <v>448</v>
      </c>
      <c r="B207" s="2" t="s">
        <v>449</v>
      </c>
      <c r="C207" s="2" t="s">
        <v>345</v>
      </c>
      <c r="D207" s="3">
        <v>1.56</v>
      </c>
      <c r="E207" s="3">
        <v>0.17</v>
      </c>
    </row>
    <row r="208">
      <c r="A208" s="2" t="s">
        <v>450</v>
      </c>
      <c r="B208" s="2" t="s">
        <v>451</v>
      </c>
      <c r="C208" s="2" t="s">
        <v>345</v>
      </c>
      <c r="D208" s="3">
        <v>1.63</v>
      </c>
      <c r="E208" s="3">
        <v>0.24</v>
      </c>
    </row>
    <row r="209">
      <c r="A209" s="2" t="s">
        <v>452</v>
      </c>
      <c r="B209" s="2" t="s">
        <v>453</v>
      </c>
      <c r="C209" s="2" t="s">
        <v>345</v>
      </c>
      <c r="D209" s="3">
        <v>1.63</v>
      </c>
      <c r="E209" s="3">
        <v>0.25</v>
      </c>
    </row>
    <row r="210">
      <c r="A210" s="2" t="s">
        <v>454</v>
      </c>
      <c r="B210" s="2" t="s">
        <v>455</v>
      </c>
      <c r="C210" s="2" t="s">
        <v>345</v>
      </c>
      <c r="D210" s="3">
        <v>1.6</v>
      </c>
      <c r="E210" s="3">
        <v>0.11</v>
      </c>
    </row>
    <row r="211">
      <c r="A211" s="2" t="s">
        <v>456</v>
      </c>
      <c r="B211" s="2" t="s">
        <v>457</v>
      </c>
      <c r="C211" s="2" t="s">
        <v>345</v>
      </c>
      <c r="D211" s="3">
        <v>1.68</v>
      </c>
      <c r="E211" s="3">
        <v>0.3</v>
      </c>
    </row>
    <row r="212">
      <c r="A212" s="2" t="s">
        <v>458</v>
      </c>
      <c r="B212" s="2" t="s">
        <v>459</v>
      </c>
      <c r="C212" s="2" t="s">
        <v>345</v>
      </c>
      <c r="D212" s="3">
        <v>1.64</v>
      </c>
      <c r="E212" s="3">
        <v>0.18</v>
      </c>
    </row>
    <row r="213">
      <c r="A213" s="2" t="s">
        <v>460</v>
      </c>
      <c r="B213" s="2" t="s">
        <v>461</v>
      </c>
      <c r="C213" s="2" t="s">
        <v>345</v>
      </c>
      <c r="D213" s="3">
        <v>1.79</v>
      </c>
      <c r="E213" s="3">
        <v>0.33</v>
      </c>
    </row>
    <row r="214">
      <c r="A214" s="2" t="s">
        <v>462</v>
      </c>
      <c r="B214" s="2" t="s">
        <v>463</v>
      </c>
      <c r="C214" s="2" t="s">
        <v>345</v>
      </c>
      <c r="D214" s="3">
        <v>1.6</v>
      </c>
      <c r="E214" s="3">
        <v>0.12</v>
      </c>
    </row>
    <row r="215">
      <c r="A215" s="2" t="s">
        <v>464</v>
      </c>
      <c r="B215" s="2" t="s">
        <v>465</v>
      </c>
      <c r="C215" s="2" t="s">
        <v>345</v>
      </c>
      <c r="D215" s="3">
        <v>1.4</v>
      </c>
      <c r="E215" s="3">
        <v>0.08</v>
      </c>
    </row>
    <row r="216">
      <c r="A216" s="2" t="s">
        <v>466</v>
      </c>
      <c r="B216" s="2" t="s">
        <v>467</v>
      </c>
      <c r="C216" s="2" t="s">
        <v>345</v>
      </c>
      <c r="D216" s="3">
        <v>1.42</v>
      </c>
      <c r="E216" s="3">
        <v>0.12</v>
      </c>
    </row>
    <row r="217">
      <c r="A217" s="2" t="s">
        <v>468</v>
      </c>
      <c r="B217" s="2" t="s">
        <v>469</v>
      </c>
      <c r="C217" s="2" t="s">
        <v>345</v>
      </c>
      <c r="D217" s="3">
        <v>1.55</v>
      </c>
      <c r="E217" s="3">
        <v>0.27</v>
      </c>
    </row>
    <row r="218">
      <c r="A218" s="2" t="s">
        <v>470</v>
      </c>
      <c r="B218" s="2" t="s">
        <v>471</v>
      </c>
      <c r="C218" s="2" t="s">
        <v>345</v>
      </c>
      <c r="D218" s="3">
        <v>1.32</v>
      </c>
      <c r="E218" s="3">
        <v>0.26</v>
      </c>
    </row>
    <row r="219">
      <c r="A219" s="2" t="s">
        <v>472</v>
      </c>
      <c r="B219" s="2" t="s">
        <v>473</v>
      </c>
      <c r="C219" s="2" t="s">
        <v>345</v>
      </c>
      <c r="D219" s="3">
        <v>1.3</v>
      </c>
      <c r="E219" s="3">
        <v>0.08</v>
      </c>
    </row>
    <row r="220">
      <c r="A220" s="2" t="s">
        <v>474</v>
      </c>
      <c r="B220" s="2" t="s">
        <v>475</v>
      </c>
      <c r="C220" s="2" t="s">
        <v>345</v>
      </c>
      <c r="D220" s="3">
        <v>1.55</v>
      </c>
      <c r="E220" s="3">
        <v>0.4</v>
      </c>
    </row>
    <row r="221">
      <c r="A221" s="2" t="s">
        <v>476</v>
      </c>
      <c r="B221" s="2" t="s">
        <v>477</v>
      </c>
      <c r="C221" s="2" t="s">
        <v>345</v>
      </c>
      <c r="D221" s="3">
        <v>1.6</v>
      </c>
      <c r="E221" s="3">
        <v>0.36</v>
      </c>
    </row>
    <row r="222">
      <c r="A222" s="2" t="s">
        <v>478</v>
      </c>
      <c r="B222" s="2" t="s">
        <v>479</v>
      </c>
      <c r="C222" s="2" t="s">
        <v>345</v>
      </c>
      <c r="D222" s="3">
        <v>1.39</v>
      </c>
      <c r="E222" s="3">
        <v>0.56</v>
      </c>
    </row>
    <row r="223">
      <c r="A223" s="2" t="s">
        <v>480</v>
      </c>
      <c r="B223" s="2" t="s">
        <v>481</v>
      </c>
      <c r="C223" s="2" t="s">
        <v>345</v>
      </c>
      <c r="D223" s="3">
        <v>1.56</v>
      </c>
      <c r="E223" s="3">
        <v>0.38</v>
      </c>
    </row>
    <row r="224">
      <c r="A224" s="2" t="s">
        <v>482</v>
      </c>
      <c r="B224" s="2" t="s">
        <v>483</v>
      </c>
      <c r="C224" s="2" t="s">
        <v>484</v>
      </c>
      <c r="D224" s="3">
        <v>1.66</v>
      </c>
      <c r="E224" s="3">
        <v>0.12</v>
      </c>
    </row>
    <row r="225">
      <c r="A225" s="2" t="s">
        <v>485</v>
      </c>
      <c r="B225" s="2" t="s">
        <v>486</v>
      </c>
      <c r="C225" s="2" t="s">
        <v>484</v>
      </c>
      <c r="D225" s="3">
        <v>1.3</v>
      </c>
      <c r="E225" s="3">
        <v>0.06</v>
      </c>
    </row>
    <row r="226">
      <c r="A226" s="2" t="s">
        <v>487</v>
      </c>
      <c r="B226" s="2" t="s">
        <v>488</v>
      </c>
      <c r="C226" s="2" t="s">
        <v>484</v>
      </c>
      <c r="D226" s="3">
        <v>1.59</v>
      </c>
      <c r="E226" s="3">
        <v>0.14</v>
      </c>
    </row>
    <row r="227">
      <c r="A227" s="2" t="s">
        <v>489</v>
      </c>
      <c r="B227" s="2" t="s">
        <v>490</v>
      </c>
      <c r="C227" s="2" t="s">
        <v>484</v>
      </c>
      <c r="D227" s="3">
        <v>1.57</v>
      </c>
      <c r="E227" s="3">
        <v>0.14</v>
      </c>
    </row>
    <row r="228">
      <c r="A228" s="2" t="s">
        <v>491</v>
      </c>
      <c r="B228" s="2" t="s">
        <v>492</v>
      </c>
      <c r="C228" s="2" t="s">
        <v>484</v>
      </c>
      <c r="D228" s="3">
        <v>1.28</v>
      </c>
      <c r="E228" s="3">
        <v>0.05</v>
      </c>
    </row>
    <row r="229">
      <c r="A229" s="2" t="s">
        <v>493</v>
      </c>
      <c r="B229" s="2" t="s">
        <v>494</v>
      </c>
      <c r="C229" s="2" t="s">
        <v>484</v>
      </c>
      <c r="D229" s="3">
        <v>1.57</v>
      </c>
      <c r="E229" s="3">
        <v>0.28</v>
      </c>
    </row>
    <row r="230">
      <c r="A230" s="2" t="s">
        <v>495</v>
      </c>
      <c r="B230" s="2" t="s">
        <v>496</v>
      </c>
      <c r="C230" s="2" t="s">
        <v>484</v>
      </c>
      <c r="D230" s="3">
        <v>1.75</v>
      </c>
      <c r="E230" s="3">
        <v>0.2</v>
      </c>
    </row>
    <row r="231">
      <c r="A231" s="2" t="s">
        <v>497</v>
      </c>
      <c r="B231" s="2" t="s">
        <v>498</v>
      </c>
      <c r="C231" s="2" t="s">
        <v>484</v>
      </c>
      <c r="D231" s="3">
        <v>1.55</v>
      </c>
      <c r="E231" s="3">
        <v>0.1</v>
      </c>
    </row>
    <row r="232">
      <c r="A232" s="2" t="s">
        <v>499</v>
      </c>
      <c r="B232" s="2" t="s">
        <v>500</v>
      </c>
      <c r="C232" s="2" t="s">
        <v>484</v>
      </c>
      <c r="D232" s="3">
        <v>1.63</v>
      </c>
      <c r="E232" s="3">
        <v>0.28</v>
      </c>
    </row>
    <row r="233">
      <c r="A233" s="2" t="s">
        <v>501</v>
      </c>
      <c r="B233" s="2" t="s">
        <v>502</v>
      </c>
      <c r="C233" s="2" t="s">
        <v>484</v>
      </c>
      <c r="D233" s="3">
        <v>1.43</v>
      </c>
      <c r="E233" s="3">
        <v>0.22</v>
      </c>
    </row>
    <row r="234">
      <c r="A234" s="2" t="s">
        <v>503</v>
      </c>
      <c r="B234" s="2" t="s">
        <v>504</v>
      </c>
      <c r="C234" s="2" t="s">
        <v>484</v>
      </c>
      <c r="D234" s="3">
        <v>1.55</v>
      </c>
      <c r="E234" s="3">
        <v>0.1</v>
      </c>
    </row>
    <row r="235">
      <c r="A235" s="2" t="s">
        <v>505</v>
      </c>
      <c r="B235" s="2" t="s">
        <v>506</v>
      </c>
      <c r="C235" s="2" t="s">
        <v>484</v>
      </c>
      <c r="D235" s="3">
        <v>1.29</v>
      </c>
      <c r="E235" s="3">
        <v>0.06</v>
      </c>
    </row>
    <row r="236">
      <c r="A236" s="2" t="s">
        <v>507</v>
      </c>
      <c r="B236" s="2" t="s">
        <v>508</v>
      </c>
      <c r="C236" s="2" t="s">
        <v>484</v>
      </c>
      <c r="D236" s="3">
        <v>1.57</v>
      </c>
      <c r="E236" s="3">
        <v>0.12</v>
      </c>
    </row>
    <row r="237">
      <c r="A237" s="2" t="s">
        <v>509</v>
      </c>
      <c r="B237" s="2" t="s">
        <v>510</v>
      </c>
      <c r="C237" s="2" t="s">
        <v>484</v>
      </c>
      <c r="D237" s="3">
        <v>1.36</v>
      </c>
      <c r="E237" s="3">
        <v>0.09</v>
      </c>
    </row>
    <row r="238">
      <c r="A238" s="2" t="s">
        <v>511</v>
      </c>
      <c r="B238" s="2" t="s">
        <v>512</v>
      </c>
      <c r="C238" s="2" t="s">
        <v>484</v>
      </c>
      <c r="D238" s="3">
        <v>1.73</v>
      </c>
      <c r="E238" s="3">
        <v>0.31</v>
      </c>
    </row>
    <row r="239">
      <c r="A239" s="2" t="s">
        <v>513</v>
      </c>
      <c r="B239" s="2" t="s">
        <v>514</v>
      </c>
      <c r="C239" s="2" t="s">
        <v>484</v>
      </c>
      <c r="D239" s="3">
        <v>1.65</v>
      </c>
      <c r="E239" s="3">
        <v>0.14</v>
      </c>
    </row>
    <row r="240">
      <c r="A240" s="2" t="s">
        <v>515</v>
      </c>
      <c r="B240" s="2" t="s">
        <v>516</v>
      </c>
      <c r="C240" s="2" t="s">
        <v>484</v>
      </c>
      <c r="D240" s="3">
        <v>1.43</v>
      </c>
      <c r="E240" s="3">
        <v>0.53</v>
      </c>
    </row>
    <row r="241">
      <c r="A241" s="2" t="s">
        <v>517</v>
      </c>
      <c r="B241" s="2" t="s">
        <v>518</v>
      </c>
      <c r="C241" s="2" t="s">
        <v>484</v>
      </c>
      <c r="D241" s="3">
        <v>1.55</v>
      </c>
      <c r="E241" s="3">
        <v>0.44</v>
      </c>
    </row>
    <row r="242">
      <c r="A242" s="2" t="s">
        <v>519</v>
      </c>
      <c r="B242" s="2" t="s">
        <v>520</v>
      </c>
      <c r="C242" s="2" t="s">
        <v>521</v>
      </c>
      <c r="D242" s="3">
        <v>1.09</v>
      </c>
      <c r="E242" s="3">
        <v>0.04</v>
      </c>
    </row>
    <row r="243">
      <c r="A243" s="2" t="s">
        <v>522</v>
      </c>
      <c r="B243" s="2" t="s">
        <v>522</v>
      </c>
      <c r="C243" s="2" t="s">
        <v>523</v>
      </c>
      <c r="D243" s="3">
        <v>1.25</v>
      </c>
      <c r="E243" s="3">
        <v>0.04</v>
      </c>
    </row>
    <row r="244">
      <c r="A244" s="2" t="s">
        <v>524</v>
      </c>
      <c r="B244" s="2" t="s">
        <v>525</v>
      </c>
      <c r="C244" s="2" t="s">
        <v>526</v>
      </c>
      <c r="D244" s="3">
        <v>0.98</v>
      </c>
      <c r="E244" s="3">
        <v>0.04</v>
      </c>
    </row>
    <row r="245">
      <c r="A245" s="2" t="s">
        <v>527</v>
      </c>
      <c r="B245" s="2" t="s">
        <v>528</v>
      </c>
      <c r="C245" s="2" t="s">
        <v>529</v>
      </c>
      <c r="D245" s="3">
        <v>1.21</v>
      </c>
      <c r="E245" s="3">
        <v>0.05</v>
      </c>
    </row>
    <row r="246">
      <c r="A246" s="2" t="s">
        <v>530</v>
      </c>
      <c r="B246" s="2" t="s">
        <v>531</v>
      </c>
      <c r="C246" s="2" t="s">
        <v>532</v>
      </c>
      <c r="D246" s="3">
        <v>1.13</v>
      </c>
      <c r="E246" s="3">
        <v>0.04</v>
      </c>
    </row>
    <row r="247">
      <c r="A247" s="2" t="s">
        <v>533</v>
      </c>
      <c r="B247" s="2" t="s">
        <v>534</v>
      </c>
      <c r="C247" s="2" t="s">
        <v>535</v>
      </c>
      <c r="D247" s="3">
        <v>1.04</v>
      </c>
      <c r="E247" s="3">
        <v>0.04</v>
      </c>
    </row>
    <row r="248">
      <c r="A248" s="2" t="s">
        <v>536</v>
      </c>
      <c r="B248" s="2" t="s">
        <v>537</v>
      </c>
      <c r="C248" s="2" t="s">
        <v>538</v>
      </c>
      <c r="D248" s="3">
        <v>1.11</v>
      </c>
      <c r="E248" s="3">
        <v>0.04</v>
      </c>
    </row>
    <row r="249">
      <c r="A249" s="2" t="s">
        <v>539</v>
      </c>
      <c r="B249" s="2" t="s">
        <v>540</v>
      </c>
      <c r="C249" s="2" t="s">
        <v>541</v>
      </c>
      <c r="D249" s="3">
        <v>1.01</v>
      </c>
      <c r="E249" s="3">
        <v>0.05</v>
      </c>
    </row>
    <row r="250">
      <c r="A250" s="2" t="s">
        <v>542</v>
      </c>
      <c r="B250" s="2" t="s">
        <v>543</v>
      </c>
      <c r="C250" s="2" t="s">
        <v>544</v>
      </c>
      <c r="D250" s="3">
        <v>1.15</v>
      </c>
      <c r="E250" s="3">
        <v>0.05</v>
      </c>
    </row>
    <row r="251">
      <c r="A251" s="2" t="s">
        <v>545</v>
      </c>
      <c r="B251" s="2" t="s">
        <v>546</v>
      </c>
      <c r="C251" s="2" t="s">
        <v>547</v>
      </c>
      <c r="D251" s="3">
        <v>1.06</v>
      </c>
      <c r="E251" s="3">
        <v>0.04</v>
      </c>
    </row>
    <row r="252">
      <c r="A252" s="2" t="s">
        <v>548</v>
      </c>
      <c r="B252" s="2" t="s">
        <v>549</v>
      </c>
      <c r="C252" s="2" t="s">
        <v>550</v>
      </c>
      <c r="D252" s="3">
        <v>1.06</v>
      </c>
      <c r="E252" s="3">
        <v>0.05</v>
      </c>
    </row>
    <row r="253">
      <c r="A253" s="2" t="s">
        <v>551</v>
      </c>
      <c r="B253" s="2" t="s">
        <v>552</v>
      </c>
      <c r="C253" s="2" t="s">
        <v>553</v>
      </c>
      <c r="D253" s="3">
        <v>1.06</v>
      </c>
      <c r="E253" s="3">
        <v>0.04</v>
      </c>
    </row>
    <row r="254">
      <c r="A254" s="2" t="s">
        <v>554</v>
      </c>
      <c r="B254" s="2" t="s">
        <v>555</v>
      </c>
      <c r="C254" s="2" t="s">
        <v>556</v>
      </c>
      <c r="D254" s="3">
        <v>1.1</v>
      </c>
      <c r="E254" s="3">
        <v>0.04</v>
      </c>
    </row>
    <row r="255">
      <c r="A255" s="2" t="s">
        <v>557</v>
      </c>
      <c r="B255" s="2" t="s">
        <v>558</v>
      </c>
      <c r="C255" s="2" t="s">
        <v>559</v>
      </c>
      <c r="D255" s="3">
        <v>1.03</v>
      </c>
      <c r="E255" s="3">
        <v>0.04</v>
      </c>
    </row>
    <row r="256">
      <c r="A256" s="2" t="s">
        <v>560</v>
      </c>
      <c r="B256" s="2" t="s">
        <v>561</v>
      </c>
      <c r="C256" s="2" t="s">
        <v>562</v>
      </c>
      <c r="D256" s="3">
        <v>1.08</v>
      </c>
      <c r="E256" s="3">
        <v>0.04</v>
      </c>
    </row>
    <row r="257">
      <c r="A257" s="2" t="s">
        <v>563</v>
      </c>
      <c r="B257" s="2" t="s">
        <v>564</v>
      </c>
      <c r="C257" s="2" t="s">
        <v>565</v>
      </c>
      <c r="D257" s="3">
        <v>1.04</v>
      </c>
      <c r="E257" s="3">
        <v>0.04</v>
      </c>
    </row>
    <row r="258">
      <c r="A258" s="2" t="s">
        <v>566</v>
      </c>
      <c r="B258" s="2" t="s">
        <v>567</v>
      </c>
      <c r="C258" s="2" t="s">
        <v>568</v>
      </c>
      <c r="D258" s="3">
        <v>1.01</v>
      </c>
      <c r="E258" s="3">
        <v>0.04</v>
      </c>
    </row>
    <row r="259">
      <c r="A259" s="2" t="s">
        <v>569</v>
      </c>
      <c r="B259" s="2" t="s">
        <v>570</v>
      </c>
      <c r="C259" s="2" t="s">
        <v>571</v>
      </c>
      <c r="D259" s="3">
        <v>1.05</v>
      </c>
      <c r="E259" s="3">
        <v>0.04</v>
      </c>
    </row>
    <row r="260">
      <c r="A260" s="2" t="s">
        <v>572</v>
      </c>
      <c r="B260" s="2" t="s">
        <v>573</v>
      </c>
      <c r="C260" s="2" t="s">
        <v>574</v>
      </c>
      <c r="D260" s="3">
        <v>1.02</v>
      </c>
      <c r="E260" s="3">
        <v>0.04</v>
      </c>
    </row>
    <row r="261">
      <c r="A261" s="2" t="s">
        <v>575</v>
      </c>
      <c r="B261" s="2" t="s">
        <v>576</v>
      </c>
      <c r="C261" s="2" t="s">
        <v>577</v>
      </c>
      <c r="D261" s="3">
        <v>1.43</v>
      </c>
      <c r="E261" s="3">
        <v>0.06</v>
      </c>
    </row>
    <row r="262">
      <c r="A262" s="2" t="s">
        <v>578</v>
      </c>
      <c r="B262" s="2" t="s">
        <v>579</v>
      </c>
      <c r="C262" s="2" t="s">
        <v>580</v>
      </c>
      <c r="D262" s="3">
        <v>1.06</v>
      </c>
      <c r="E262" s="3">
        <v>0.05</v>
      </c>
    </row>
    <row r="263">
      <c r="A263" s="2" t="s">
        <v>581</v>
      </c>
      <c r="B263" s="2" t="s">
        <v>582</v>
      </c>
      <c r="C263" s="2" t="s">
        <v>583</v>
      </c>
      <c r="D263" s="3">
        <v>1.2</v>
      </c>
      <c r="E263" s="3">
        <v>0.05</v>
      </c>
    </row>
    <row r="264">
      <c r="A264" s="2" t="s">
        <v>584</v>
      </c>
      <c r="B264" s="2" t="s">
        <v>585</v>
      </c>
      <c r="C264" s="2" t="s">
        <v>586</v>
      </c>
      <c r="D264" s="3">
        <v>1.16</v>
      </c>
      <c r="E264" s="3">
        <v>0.05</v>
      </c>
    </row>
    <row r="265">
      <c r="A265" s="2" t="s">
        <v>587</v>
      </c>
      <c r="B265" s="2" t="s">
        <v>588</v>
      </c>
      <c r="C265" s="2" t="s">
        <v>589</v>
      </c>
      <c r="D265" s="3">
        <v>1.16</v>
      </c>
      <c r="E265" s="3">
        <v>0.05</v>
      </c>
    </row>
    <row r="266">
      <c r="A266" s="2" t="s">
        <v>590</v>
      </c>
      <c r="B266" s="2" t="s">
        <v>591</v>
      </c>
      <c r="C266" s="2" t="s">
        <v>592</v>
      </c>
      <c r="D266" s="3">
        <v>1.1</v>
      </c>
      <c r="E266" s="3">
        <v>0.04</v>
      </c>
    </row>
    <row r="267">
      <c r="A267" s="2" t="s">
        <v>593</v>
      </c>
      <c r="B267" s="2" t="s">
        <v>594</v>
      </c>
      <c r="C267" s="2" t="s">
        <v>595</v>
      </c>
      <c r="D267" s="3">
        <v>1.23</v>
      </c>
      <c r="E267" s="3">
        <v>0.05</v>
      </c>
    </row>
    <row r="268">
      <c r="A268" s="2" t="s">
        <v>596</v>
      </c>
      <c r="B268" s="2" t="s">
        <v>597</v>
      </c>
      <c r="C268" s="2" t="s">
        <v>598</v>
      </c>
      <c r="D268" s="3">
        <v>1.19</v>
      </c>
      <c r="E268" s="3">
        <v>0.05</v>
      </c>
    </row>
    <row r="269">
      <c r="A269" s="2" t="s">
        <v>599</v>
      </c>
      <c r="B269" s="2" t="s">
        <v>600</v>
      </c>
      <c r="C269" s="2" t="s">
        <v>601</v>
      </c>
      <c r="D269" s="3">
        <v>1.17</v>
      </c>
      <c r="E269" s="3">
        <v>0.05</v>
      </c>
    </row>
    <row r="270">
      <c r="A270" s="2" t="s">
        <v>602</v>
      </c>
      <c r="B270" s="2" t="s">
        <v>603</v>
      </c>
      <c r="C270" s="2" t="s">
        <v>604</v>
      </c>
      <c r="D270" s="3">
        <v>1.43</v>
      </c>
      <c r="E270" s="3">
        <v>0.11</v>
      </c>
    </row>
    <row r="271">
      <c r="A271" s="2" t="s">
        <v>605</v>
      </c>
      <c r="B271" s="2" t="s">
        <v>606</v>
      </c>
      <c r="C271" s="2" t="s">
        <v>607</v>
      </c>
      <c r="D271" s="3">
        <v>1.18</v>
      </c>
      <c r="E271" s="3">
        <v>0.05</v>
      </c>
    </row>
    <row r="272">
      <c r="A272" s="2" t="s">
        <v>608</v>
      </c>
      <c r="B272" s="2" t="s">
        <v>609</v>
      </c>
      <c r="C272" s="2" t="s">
        <v>610</v>
      </c>
      <c r="D272" s="3">
        <v>1.37</v>
      </c>
      <c r="E272" s="3">
        <v>0.05</v>
      </c>
    </row>
    <row r="273">
      <c r="A273" s="2" t="s">
        <v>611</v>
      </c>
      <c r="B273" s="2" t="s">
        <v>612</v>
      </c>
      <c r="C273" s="2" t="s">
        <v>613</v>
      </c>
      <c r="D273" s="3">
        <v>1.18</v>
      </c>
      <c r="E273" s="3">
        <v>0.05</v>
      </c>
    </row>
    <row r="274">
      <c r="A274" s="2" t="s">
        <v>614</v>
      </c>
      <c r="B274" s="2" t="s">
        <v>615</v>
      </c>
      <c r="C274" s="2" t="s">
        <v>616</v>
      </c>
      <c r="D274" s="3">
        <v>1.21</v>
      </c>
      <c r="E274" s="3">
        <v>0.05</v>
      </c>
    </row>
    <row r="275">
      <c r="A275" s="2" t="s">
        <v>617</v>
      </c>
      <c r="B275" s="2" t="s">
        <v>618</v>
      </c>
      <c r="C275" s="2" t="s">
        <v>619</v>
      </c>
      <c r="D275" s="3">
        <v>1.27</v>
      </c>
      <c r="E275" s="3">
        <v>0.04</v>
      </c>
    </row>
    <row r="276">
      <c r="A276" s="2" t="s">
        <v>620</v>
      </c>
      <c r="B276" s="2" t="s">
        <v>621</v>
      </c>
      <c r="C276" s="2" t="s">
        <v>622</v>
      </c>
      <c r="D276" s="3">
        <v>0.9</v>
      </c>
      <c r="E276" s="3">
        <v>0.04</v>
      </c>
    </row>
    <row r="277">
      <c r="A277" s="2" t="s">
        <v>623</v>
      </c>
      <c r="B277" s="2" t="s">
        <v>624</v>
      </c>
      <c r="C277" s="2" t="s">
        <v>625</v>
      </c>
      <c r="D277" s="3">
        <v>0.89</v>
      </c>
      <c r="E277" s="3">
        <v>0.04</v>
      </c>
    </row>
    <row r="278">
      <c r="A278" s="2" t="s">
        <v>626</v>
      </c>
      <c r="B278" s="2" t="s">
        <v>627</v>
      </c>
      <c r="C278" s="2" t="s">
        <v>628</v>
      </c>
      <c r="D278" s="3">
        <v>1.29</v>
      </c>
      <c r="E278" s="3">
        <v>0.04</v>
      </c>
    </row>
    <row r="279">
      <c r="A279" s="4" t="s">
        <v>629</v>
      </c>
      <c r="B279" s="4" t="s">
        <v>630</v>
      </c>
      <c r="C279" s="4" t="s">
        <v>631</v>
      </c>
      <c r="D279" s="5">
        <v>1.68</v>
      </c>
      <c r="E279" s="5">
        <v>0.06</v>
      </c>
      <c r="F279" s="7" t="s">
        <v>632</v>
      </c>
      <c r="G279" s="4" t="s">
        <v>633</v>
      </c>
      <c r="H279" s="7" t="s">
        <v>634</v>
      </c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2" t="s">
        <v>635</v>
      </c>
      <c r="B280" s="2" t="s">
        <v>636</v>
      </c>
      <c r="C280" s="2" t="s">
        <v>637</v>
      </c>
      <c r="D280" s="3">
        <v>1.71</v>
      </c>
      <c r="E280" s="3">
        <v>0.06</v>
      </c>
    </row>
    <row r="281">
      <c r="A281" s="2" t="s">
        <v>638</v>
      </c>
      <c r="B281" s="2" t="s">
        <v>639</v>
      </c>
      <c r="C281" s="2" t="s">
        <v>640</v>
      </c>
      <c r="D281" s="3">
        <v>1.07</v>
      </c>
      <c r="E281" s="3">
        <v>0.04</v>
      </c>
    </row>
    <row r="282">
      <c r="A282" s="2" t="s">
        <v>641</v>
      </c>
      <c r="B282" s="2" t="s">
        <v>642</v>
      </c>
      <c r="C282" s="2" t="s">
        <v>643</v>
      </c>
      <c r="D282" s="3">
        <v>1.32</v>
      </c>
      <c r="E282" s="3">
        <v>0.16</v>
      </c>
    </row>
    <row r="283" ht="15.0" customHeight="1">
      <c r="A283" s="4" t="s">
        <v>644</v>
      </c>
      <c r="B283" s="4" t="s">
        <v>645</v>
      </c>
      <c r="C283" s="4" t="s">
        <v>646</v>
      </c>
      <c r="D283" s="5">
        <v>1.11</v>
      </c>
      <c r="E283" s="5">
        <v>0.04</v>
      </c>
      <c r="F283" s="7" t="s">
        <v>647</v>
      </c>
      <c r="G283" s="6"/>
      <c r="H283" s="4" t="s">
        <v>648</v>
      </c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2" t="s">
        <v>649</v>
      </c>
      <c r="B284" s="2" t="s">
        <v>650</v>
      </c>
      <c r="C284" s="2" t="s">
        <v>651</v>
      </c>
      <c r="D284" s="3">
        <v>1.15</v>
      </c>
      <c r="E284" s="3">
        <v>0.04</v>
      </c>
    </row>
    <row r="285">
      <c r="A285" s="2" t="s">
        <v>652</v>
      </c>
      <c r="B285" s="2" t="s">
        <v>653</v>
      </c>
      <c r="C285" s="2" t="s">
        <v>654</v>
      </c>
      <c r="D285" s="3">
        <v>1.15</v>
      </c>
      <c r="E285" s="3">
        <v>0.05</v>
      </c>
    </row>
    <row r="286">
      <c r="A286" s="2" t="s">
        <v>655</v>
      </c>
      <c r="B286" s="2" t="s">
        <v>656</v>
      </c>
      <c r="C286" s="2" t="s">
        <v>657</v>
      </c>
      <c r="D286" s="3">
        <v>1.16</v>
      </c>
      <c r="E286" s="3">
        <v>0.04</v>
      </c>
    </row>
    <row r="287">
      <c r="A287" s="2" t="s">
        <v>658</v>
      </c>
      <c r="B287" s="2" t="s">
        <v>659</v>
      </c>
      <c r="C287" s="2" t="s">
        <v>660</v>
      </c>
      <c r="D287" s="3">
        <v>1.12</v>
      </c>
      <c r="E287" s="3">
        <v>0.04</v>
      </c>
    </row>
    <row r="288">
      <c r="A288" s="2" t="s">
        <v>661</v>
      </c>
      <c r="B288" s="2" t="s">
        <v>662</v>
      </c>
      <c r="C288" s="2" t="s">
        <v>663</v>
      </c>
      <c r="D288" s="3">
        <v>0.95</v>
      </c>
      <c r="E288" s="3">
        <v>0.04</v>
      </c>
    </row>
    <row r="289">
      <c r="A289" s="2" t="s">
        <v>664</v>
      </c>
      <c r="B289" s="2" t="s">
        <v>665</v>
      </c>
      <c r="C289" s="2" t="s">
        <v>666</v>
      </c>
      <c r="D289" s="3">
        <v>0.93</v>
      </c>
      <c r="E289" s="3">
        <v>0.04</v>
      </c>
    </row>
    <row r="290">
      <c r="A290" s="2" t="s">
        <v>667</v>
      </c>
      <c r="B290" s="2" t="s">
        <v>668</v>
      </c>
      <c r="C290" s="2" t="s">
        <v>669</v>
      </c>
      <c r="D290" s="3">
        <v>1.34</v>
      </c>
      <c r="E290" s="3">
        <v>0.13</v>
      </c>
    </row>
    <row r="291">
      <c r="A291" s="2" t="s">
        <v>670</v>
      </c>
      <c r="B291" s="2" t="s">
        <v>671</v>
      </c>
      <c r="C291" s="2" t="s">
        <v>672</v>
      </c>
      <c r="D291" s="3">
        <v>1.33</v>
      </c>
      <c r="E291" s="3">
        <v>0.06</v>
      </c>
    </row>
    <row r="292">
      <c r="A292" s="2" t="s">
        <v>673</v>
      </c>
      <c r="B292" s="2" t="s">
        <v>674</v>
      </c>
      <c r="C292" s="2" t="s">
        <v>675</v>
      </c>
      <c r="D292" s="3">
        <v>1.06</v>
      </c>
      <c r="E292" s="3">
        <v>0.04</v>
      </c>
    </row>
    <row r="293">
      <c r="A293" s="2" t="s">
        <v>676</v>
      </c>
      <c r="B293" s="2" t="s">
        <v>677</v>
      </c>
      <c r="C293" s="2" t="s">
        <v>678</v>
      </c>
      <c r="D293" s="3">
        <v>0.9</v>
      </c>
      <c r="E293" s="3">
        <v>0.04</v>
      </c>
    </row>
    <row r="294">
      <c r="A294" s="2" t="s">
        <v>679</v>
      </c>
      <c r="B294" s="2" t="s">
        <v>680</v>
      </c>
      <c r="C294" s="2" t="s">
        <v>681</v>
      </c>
      <c r="D294" s="3">
        <v>1.46</v>
      </c>
      <c r="E294" s="3">
        <v>0.06</v>
      </c>
    </row>
    <row r="295">
      <c r="A295" s="4" t="s">
        <v>682</v>
      </c>
      <c r="B295" s="4" t="s">
        <v>683</v>
      </c>
      <c r="C295" s="4" t="s">
        <v>684</v>
      </c>
      <c r="D295" s="5">
        <v>1.4</v>
      </c>
      <c r="E295" s="5">
        <v>0.06</v>
      </c>
      <c r="F295" s="7" t="s">
        <v>685</v>
      </c>
      <c r="G295" s="7" t="s">
        <v>686</v>
      </c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2" t="s">
        <v>687</v>
      </c>
      <c r="B296" s="2" t="s">
        <v>688</v>
      </c>
      <c r="C296" s="2" t="s">
        <v>689</v>
      </c>
      <c r="D296" s="3">
        <v>1.13</v>
      </c>
      <c r="E296" s="3">
        <v>0.05</v>
      </c>
      <c r="G296" s="2"/>
    </row>
    <row r="297">
      <c r="A297" s="2" t="s">
        <v>690</v>
      </c>
      <c r="B297" s="2" t="s">
        <v>691</v>
      </c>
      <c r="C297" s="2" t="s">
        <v>692</v>
      </c>
      <c r="D297" s="3">
        <v>1.05</v>
      </c>
      <c r="E297" s="3">
        <v>0.04</v>
      </c>
      <c r="G297" s="2"/>
    </row>
    <row r="298">
      <c r="A298" s="2" t="s">
        <v>693</v>
      </c>
      <c r="B298" s="2" t="s">
        <v>694</v>
      </c>
      <c r="C298" s="2" t="s">
        <v>695</v>
      </c>
      <c r="D298" s="3">
        <v>1.11</v>
      </c>
      <c r="E298" s="3">
        <v>0.04</v>
      </c>
    </row>
    <row r="299">
      <c r="A299" s="4" t="s">
        <v>696</v>
      </c>
      <c r="B299" s="4" t="s">
        <v>697</v>
      </c>
      <c r="C299" s="4" t="s">
        <v>698</v>
      </c>
      <c r="D299" s="5">
        <v>1.07</v>
      </c>
      <c r="E299" s="5">
        <v>0.05</v>
      </c>
      <c r="F299" s="7" t="s">
        <v>699</v>
      </c>
      <c r="G299" s="7" t="s">
        <v>700</v>
      </c>
      <c r="H299" s="7" t="s">
        <v>701</v>
      </c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2" t="s">
        <v>702</v>
      </c>
      <c r="B300" s="2" t="s">
        <v>703</v>
      </c>
      <c r="C300" s="2" t="s">
        <v>704</v>
      </c>
      <c r="D300" s="3">
        <v>1.22</v>
      </c>
      <c r="E300" s="3">
        <v>0.04</v>
      </c>
    </row>
    <row r="301">
      <c r="A301" s="4" t="s">
        <v>705</v>
      </c>
      <c r="B301" s="4" t="s">
        <v>706</v>
      </c>
      <c r="C301" s="4" t="s">
        <v>707</v>
      </c>
      <c r="D301" s="5">
        <v>1.21</v>
      </c>
      <c r="E301" s="5">
        <v>0.05</v>
      </c>
      <c r="F301" s="4" t="s">
        <v>708</v>
      </c>
      <c r="G301" s="4" t="s">
        <v>709</v>
      </c>
      <c r="H301" s="7" t="s">
        <v>710</v>
      </c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4" t="s">
        <v>711</v>
      </c>
      <c r="B302" s="4" t="s">
        <v>712</v>
      </c>
      <c r="C302" s="4" t="s">
        <v>713</v>
      </c>
      <c r="D302" s="5">
        <v>1.22</v>
      </c>
      <c r="E302" s="5">
        <v>0.04</v>
      </c>
      <c r="F302" s="4" t="s">
        <v>714</v>
      </c>
      <c r="G302" s="7" t="s">
        <v>715</v>
      </c>
      <c r="H302" s="7" t="s">
        <v>716</v>
      </c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2" t="s">
        <v>717</v>
      </c>
      <c r="B303" s="2" t="s">
        <v>718</v>
      </c>
      <c r="C303" s="2" t="s">
        <v>719</v>
      </c>
      <c r="D303" s="3">
        <v>1.31</v>
      </c>
      <c r="E303" s="3">
        <v>0.05</v>
      </c>
    </row>
    <row r="304">
      <c r="A304" s="2" t="s">
        <v>720</v>
      </c>
      <c r="B304" s="2" t="s">
        <v>721</v>
      </c>
      <c r="C304" s="2" t="s">
        <v>722</v>
      </c>
      <c r="D304" s="3">
        <v>1.09</v>
      </c>
      <c r="E304" s="3">
        <v>0.04</v>
      </c>
    </row>
    <row r="305">
      <c r="A305" s="2" t="s">
        <v>723</v>
      </c>
      <c r="B305" s="2" t="s">
        <v>723</v>
      </c>
      <c r="C305" s="2" t="s">
        <v>724</v>
      </c>
      <c r="D305" s="3">
        <v>1.03</v>
      </c>
      <c r="E305" s="3">
        <v>0.04</v>
      </c>
    </row>
    <row r="306">
      <c r="A306" s="2" t="s">
        <v>725</v>
      </c>
      <c r="B306" s="2" t="s">
        <v>726</v>
      </c>
      <c r="C306" s="2" t="s">
        <v>727</v>
      </c>
      <c r="D306" s="3">
        <v>0.99</v>
      </c>
      <c r="E306" s="3">
        <v>0.04</v>
      </c>
    </row>
    <row r="307">
      <c r="A307" s="2" t="s">
        <v>728</v>
      </c>
      <c r="B307" s="2" t="s">
        <v>729</v>
      </c>
      <c r="C307" s="2" t="s">
        <v>730</v>
      </c>
      <c r="D307" s="3">
        <v>1.15</v>
      </c>
      <c r="E307" s="3">
        <v>0.04</v>
      </c>
    </row>
    <row r="308">
      <c r="A308" s="2" t="s">
        <v>731</v>
      </c>
      <c r="B308" s="2" t="s">
        <v>732</v>
      </c>
      <c r="C308" s="2" t="s">
        <v>733</v>
      </c>
      <c r="D308" s="3">
        <v>1.13</v>
      </c>
      <c r="E308" s="3">
        <v>0.05</v>
      </c>
    </row>
    <row r="309">
      <c r="A309" s="2" t="s">
        <v>734</v>
      </c>
      <c r="B309" s="2" t="s">
        <v>735</v>
      </c>
      <c r="C309" s="2" t="s">
        <v>736</v>
      </c>
      <c r="D309" s="3">
        <v>0.99</v>
      </c>
      <c r="E309" s="3">
        <v>0.04</v>
      </c>
    </row>
    <row r="310">
      <c r="A310" s="2" t="s">
        <v>737</v>
      </c>
      <c r="B310" s="2" t="s">
        <v>738</v>
      </c>
      <c r="C310" s="2" t="s">
        <v>739</v>
      </c>
      <c r="D310" s="3">
        <v>1.52</v>
      </c>
      <c r="E310" s="3">
        <v>0.06</v>
      </c>
    </row>
    <row r="311">
      <c r="A311" s="2" t="s">
        <v>740</v>
      </c>
      <c r="B311" s="2" t="s">
        <v>741</v>
      </c>
      <c r="C311" s="2" t="s">
        <v>742</v>
      </c>
      <c r="D311" s="3">
        <v>1.51</v>
      </c>
      <c r="E311" s="3">
        <v>0.08</v>
      </c>
    </row>
    <row r="312">
      <c r="A312" s="4" t="s">
        <v>743</v>
      </c>
      <c r="B312" s="4" t="s">
        <v>744</v>
      </c>
      <c r="C312" s="4" t="s">
        <v>745</v>
      </c>
      <c r="D312" s="5">
        <v>2.1</v>
      </c>
      <c r="E312" s="5">
        <v>0.06</v>
      </c>
      <c r="F312" s="7" t="s">
        <v>746</v>
      </c>
      <c r="G312" s="7" t="s">
        <v>747</v>
      </c>
      <c r="H312" s="7" t="s">
        <v>748</v>
      </c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2" t="s">
        <v>749</v>
      </c>
      <c r="B313" s="2" t="s">
        <v>750</v>
      </c>
      <c r="C313" s="2" t="s">
        <v>751</v>
      </c>
      <c r="D313" s="3">
        <v>1.66</v>
      </c>
      <c r="E313" s="3">
        <v>0.18</v>
      </c>
    </row>
    <row r="314">
      <c r="A314" s="2" t="s">
        <v>752</v>
      </c>
      <c r="B314" s="2" t="s">
        <v>753</v>
      </c>
      <c r="C314" s="2" t="s">
        <v>754</v>
      </c>
      <c r="D314" s="3">
        <v>0.87</v>
      </c>
      <c r="E314" s="3">
        <v>0.04</v>
      </c>
    </row>
    <row r="315">
      <c r="A315" s="2" t="s">
        <v>755</v>
      </c>
      <c r="B315" s="2" t="s">
        <v>756</v>
      </c>
      <c r="C315" s="2" t="s">
        <v>757</v>
      </c>
      <c r="D315" s="3">
        <v>0.95</v>
      </c>
      <c r="E315" s="3">
        <v>0.04</v>
      </c>
    </row>
    <row r="316">
      <c r="A316" s="2" t="s">
        <v>758</v>
      </c>
      <c r="B316" s="2" t="s">
        <v>759</v>
      </c>
      <c r="C316" s="2" t="s">
        <v>760</v>
      </c>
      <c r="D316" s="3">
        <v>1.14</v>
      </c>
      <c r="E316" s="3">
        <v>0.62</v>
      </c>
    </row>
    <row r="317">
      <c r="A317" s="2" t="s">
        <v>761</v>
      </c>
      <c r="B317" s="2" t="s">
        <v>762</v>
      </c>
      <c r="C317" s="2" t="s">
        <v>763</v>
      </c>
      <c r="D317" s="3">
        <v>0.87</v>
      </c>
      <c r="E317" s="3">
        <v>0.04</v>
      </c>
    </row>
    <row r="318">
      <c r="A318" s="2" t="s">
        <v>764</v>
      </c>
      <c r="B318" s="2" t="s">
        <v>765</v>
      </c>
      <c r="C318" s="2" t="s">
        <v>766</v>
      </c>
      <c r="D318" s="3">
        <v>1.05</v>
      </c>
      <c r="E318" s="3">
        <v>0.04</v>
      </c>
    </row>
    <row r="319">
      <c r="A319" s="2" t="s">
        <v>767</v>
      </c>
      <c r="B319" s="2" t="s">
        <v>768</v>
      </c>
      <c r="C319" s="2" t="s">
        <v>769</v>
      </c>
      <c r="D319" s="3">
        <v>1.07</v>
      </c>
      <c r="E319" s="3">
        <v>0.04</v>
      </c>
    </row>
    <row r="320">
      <c r="A320" s="2" t="s">
        <v>770</v>
      </c>
      <c r="B320" s="2" t="s">
        <v>771</v>
      </c>
      <c r="C320" s="2" t="s">
        <v>772</v>
      </c>
      <c r="D320" s="3">
        <v>1.11</v>
      </c>
      <c r="E320" s="3">
        <v>0.04</v>
      </c>
    </row>
    <row r="321">
      <c r="A321" s="2" t="s">
        <v>773</v>
      </c>
      <c r="B321" s="2" t="s">
        <v>774</v>
      </c>
      <c r="C321" s="2" t="s">
        <v>775</v>
      </c>
      <c r="D321" s="3">
        <v>1.05</v>
      </c>
      <c r="E321" s="3">
        <v>0.04</v>
      </c>
    </row>
    <row r="322">
      <c r="A322" s="2" t="s">
        <v>776</v>
      </c>
      <c r="B322" s="2" t="s">
        <v>777</v>
      </c>
      <c r="C322" s="2" t="s">
        <v>778</v>
      </c>
      <c r="D322" s="3">
        <v>1.22</v>
      </c>
      <c r="E322" s="3">
        <v>0.05</v>
      </c>
    </row>
    <row r="323">
      <c r="A323" s="2" t="s">
        <v>779</v>
      </c>
      <c r="B323" s="2" t="s">
        <v>780</v>
      </c>
      <c r="C323" s="2" t="s">
        <v>781</v>
      </c>
      <c r="D323" s="3">
        <v>1.07</v>
      </c>
      <c r="E323" s="3">
        <v>0.04</v>
      </c>
    </row>
    <row r="324">
      <c r="A324" s="2" t="s">
        <v>782</v>
      </c>
      <c r="B324" s="2" t="s">
        <v>783</v>
      </c>
      <c r="C324" s="2" t="s">
        <v>784</v>
      </c>
      <c r="D324" s="3">
        <v>1.12</v>
      </c>
      <c r="E324" s="3">
        <v>0.04</v>
      </c>
    </row>
    <row r="325">
      <c r="A325" s="4" t="s">
        <v>785</v>
      </c>
      <c r="B325" s="4" t="s">
        <v>786</v>
      </c>
      <c r="C325" s="4" t="s">
        <v>787</v>
      </c>
      <c r="D325" s="5">
        <v>0.87</v>
      </c>
      <c r="E325" s="5">
        <v>0.04</v>
      </c>
      <c r="F325" s="4" t="s">
        <v>788</v>
      </c>
      <c r="G325" s="4" t="s">
        <v>789</v>
      </c>
      <c r="H325" s="7" t="s">
        <v>790</v>
      </c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2" t="s">
        <v>791</v>
      </c>
      <c r="B326" s="2" t="s">
        <v>792</v>
      </c>
      <c r="C326" s="2" t="s">
        <v>787</v>
      </c>
      <c r="D326" s="3">
        <v>0.87</v>
      </c>
      <c r="E326" s="3">
        <v>0.04</v>
      </c>
      <c r="F326" s="2"/>
    </row>
    <row r="327">
      <c r="A327" s="2" t="s">
        <v>793</v>
      </c>
      <c r="B327" s="2" t="s">
        <v>793</v>
      </c>
      <c r="C327" s="2" t="s">
        <v>794</v>
      </c>
      <c r="D327" s="3">
        <v>0.98</v>
      </c>
      <c r="E327" s="3">
        <v>0.05</v>
      </c>
    </row>
    <row r="328">
      <c r="A328" s="2" t="s">
        <v>795</v>
      </c>
      <c r="B328" s="2" t="s">
        <v>796</v>
      </c>
      <c r="C328" s="2" t="s">
        <v>794</v>
      </c>
      <c r="D328" s="3">
        <v>1.09</v>
      </c>
      <c r="E328" s="3">
        <v>0.05</v>
      </c>
    </row>
    <row r="329">
      <c r="A329" s="2" t="s">
        <v>797</v>
      </c>
      <c r="B329" s="2" t="s">
        <v>798</v>
      </c>
      <c r="C329" s="2" t="s">
        <v>799</v>
      </c>
      <c r="D329" s="3">
        <v>1.26</v>
      </c>
      <c r="E329" s="3">
        <v>0.04</v>
      </c>
    </row>
    <row r="330">
      <c r="A330" s="2" t="s">
        <v>800</v>
      </c>
      <c r="B330" s="2" t="s">
        <v>801</v>
      </c>
      <c r="C330" s="2" t="s">
        <v>802</v>
      </c>
      <c r="D330" s="3">
        <v>1.03</v>
      </c>
      <c r="E330" s="3">
        <v>0.04</v>
      </c>
    </row>
    <row r="331">
      <c r="A331" s="2" t="s">
        <v>803</v>
      </c>
      <c r="B331" s="2" t="s">
        <v>804</v>
      </c>
      <c r="C331" s="2" t="s">
        <v>805</v>
      </c>
      <c r="D331" s="3">
        <v>1.31</v>
      </c>
      <c r="E331" s="3">
        <v>0.05</v>
      </c>
    </row>
    <row r="332">
      <c r="A332" s="2" t="s">
        <v>806</v>
      </c>
      <c r="B332" s="2" t="s">
        <v>807</v>
      </c>
      <c r="C332" s="2" t="s">
        <v>808</v>
      </c>
      <c r="D332" s="3">
        <v>1.04</v>
      </c>
      <c r="E332" s="3">
        <v>0.05</v>
      </c>
    </row>
    <row r="333">
      <c r="A333" s="2" t="s">
        <v>809</v>
      </c>
      <c r="B333" s="2" t="s">
        <v>810</v>
      </c>
      <c r="C333" s="2" t="s">
        <v>811</v>
      </c>
      <c r="D333" s="3">
        <v>0.97</v>
      </c>
      <c r="E333" s="3">
        <v>0.04</v>
      </c>
    </row>
    <row r="334">
      <c r="A334" s="2" t="s">
        <v>812</v>
      </c>
      <c r="B334" s="2" t="s">
        <v>813</v>
      </c>
      <c r="C334" s="2" t="s">
        <v>814</v>
      </c>
      <c r="D334" s="3">
        <v>1.07</v>
      </c>
      <c r="E334" s="3">
        <v>0.04</v>
      </c>
    </row>
    <row r="335">
      <c r="A335" s="2" t="s">
        <v>815</v>
      </c>
      <c r="B335" s="2" t="s">
        <v>816</v>
      </c>
      <c r="C335" s="2" t="s">
        <v>817</v>
      </c>
      <c r="D335" s="3">
        <v>1.22</v>
      </c>
      <c r="E335" s="3">
        <v>0.05</v>
      </c>
    </row>
    <row r="336">
      <c r="A336" s="2" t="s">
        <v>818</v>
      </c>
      <c r="B336" s="2" t="s">
        <v>819</v>
      </c>
      <c r="C336" s="2" t="s">
        <v>820</v>
      </c>
      <c r="D336" s="3">
        <v>1.28</v>
      </c>
      <c r="E336" s="3">
        <v>0.05</v>
      </c>
    </row>
    <row r="337">
      <c r="A337" s="2" t="s">
        <v>821</v>
      </c>
      <c r="B337" s="2" t="s">
        <v>822</v>
      </c>
      <c r="C337" s="2" t="s">
        <v>823</v>
      </c>
      <c r="D337" s="3">
        <v>1.11</v>
      </c>
      <c r="E337" s="3">
        <v>0.04</v>
      </c>
    </row>
    <row r="338">
      <c r="A338" s="2" t="s">
        <v>824</v>
      </c>
      <c r="B338" s="2" t="s">
        <v>825</v>
      </c>
      <c r="C338" s="2" t="s">
        <v>826</v>
      </c>
      <c r="D338" s="3">
        <v>1.08</v>
      </c>
      <c r="E338" s="3">
        <v>0.04</v>
      </c>
    </row>
    <row r="339">
      <c r="A339" s="2" t="s">
        <v>827</v>
      </c>
      <c r="B339" s="2" t="s">
        <v>828</v>
      </c>
      <c r="C339" s="2" t="s">
        <v>829</v>
      </c>
      <c r="D339" s="3">
        <v>1.14</v>
      </c>
      <c r="E339" s="3">
        <v>0.05</v>
      </c>
    </row>
    <row r="340">
      <c r="A340" s="2" t="s">
        <v>830</v>
      </c>
      <c r="B340" s="2" t="s">
        <v>831</v>
      </c>
      <c r="C340" s="2" t="s">
        <v>832</v>
      </c>
      <c r="D340" s="3">
        <v>1.4</v>
      </c>
      <c r="E340" s="3">
        <v>0.06</v>
      </c>
    </row>
    <row r="341">
      <c r="A341" s="2" t="s">
        <v>833</v>
      </c>
      <c r="B341" s="2" t="s">
        <v>834</v>
      </c>
      <c r="C341" s="2" t="s">
        <v>835</v>
      </c>
      <c r="D341" s="3">
        <v>1.61</v>
      </c>
      <c r="E341" s="3">
        <v>0.18</v>
      </c>
    </row>
    <row r="342">
      <c r="A342" s="2" t="s">
        <v>836</v>
      </c>
      <c r="B342" s="2" t="s">
        <v>837</v>
      </c>
      <c r="C342" s="2" t="s">
        <v>838</v>
      </c>
      <c r="D342" s="3">
        <v>1.15</v>
      </c>
      <c r="E342" s="3">
        <v>0.05</v>
      </c>
    </row>
    <row r="343">
      <c r="A343" s="2" t="s">
        <v>839</v>
      </c>
      <c r="B343" s="2" t="s">
        <v>840</v>
      </c>
      <c r="C343" s="2" t="s">
        <v>841</v>
      </c>
      <c r="D343" s="3">
        <v>1.12</v>
      </c>
      <c r="E343" s="3">
        <v>0.05</v>
      </c>
    </row>
    <row r="344">
      <c r="A344" s="2" t="s">
        <v>842</v>
      </c>
      <c r="B344" s="2" t="s">
        <v>843</v>
      </c>
      <c r="C344" s="2" t="s">
        <v>844</v>
      </c>
      <c r="D344" s="3">
        <v>1.14</v>
      </c>
      <c r="E344" s="3">
        <v>0.04</v>
      </c>
    </row>
    <row r="345">
      <c r="A345" s="2" t="s">
        <v>845</v>
      </c>
      <c r="B345" s="2" t="s">
        <v>846</v>
      </c>
      <c r="C345" s="2" t="s">
        <v>847</v>
      </c>
      <c r="D345" s="3">
        <v>1.03</v>
      </c>
      <c r="E345" s="3">
        <v>0.04</v>
      </c>
    </row>
    <row r="346">
      <c r="A346" s="2" t="s">
        <v>848</v>
      </c>
      <c r="B346" s="2" t="s">
        <v>849</v>
      </c>
      <c r="C346" s="2" t="s">
        <v>850</v>
      </c>
      <c r="D346" s="3">
        <v>0.97</v>
      </c>
      <c r="E346" s="3">
        <v>0.16</v>
      </c>
    </row>
    <row r="347">
      <c r="A347" s="2" t="s">
        <v>851</v>
      </c>
      <c r="B347" s="2" t="s">
        <v>852</v>
      </c>
      <c r="C347" s="2" t="s">
        <v>853</v>
      </c>
      <c r="D347" s="3">
        <v>1.57</v>
      </c>
      <c r="E347" s="3">
        <v>0.37</v>
      </c>
    </row>
    <row r="348">
      <c r="A348" s="2" t="s">
        <v>854</v>
      </c>
      <c r="B348" s="2" t="s">
        <v>855</v>
      </c>
      <c r="C348" s="2" t="s">
        <v>856</v>
      </c>
      <c r="D348" s="3">
        <v>1.32</v>
      </c>
      <c r="E348" s="3">
        <v>0.06</v>
      </c>
    </row>
    <row r="349">
      <c r="A349" s="2" t="s">
        <v>857</v>
      </c>
      <c r="B349" s="2" t="s">
        <v>858</v>
      </c>
      <c r="C349" s="2" t="s">
        <v>859</v>
      </c>
      <c r="D349" s="3">
        <v>1.1</v>
      </c>
      <c r="E349" s="3">
        <v>0.05</v>
      </c>
    </row>
    <row r="350">
      <c r="A350" s="2" t="s">
        <v>860</v>
      </c>
      <c r="B350" s="2" t="s">
        <v>861</v>
      </c>
      <c r="C350" s="2" t="s">
        <v>862</v>
      </c>
      <c r="D350" s="3">
        <v>1.04</v>
      </c>
      <c r="E350" s="3">
        <v>0.05</v>
      </c>
    </row>
    <row r="351">
      <c r="A351" s="2" t="s">
        <v>863</v>
      </c>
      <c r="B351" s="2" t="s">
        <v>864</v>
      </c>
      <c r="C351" s="2" t="s">
        <v>865</v>
      </c>
      <c r="D351" s="3">
        <v>1.15</v>
      </c>
      <c r="E351" s="3">
        <v>0.05</v>
      </c>
    </row>
    <row r="352">
      <c r="A352" s="2" t="s">
        <v>866</v>
      </c>
      <c r="B352" s="2" t="s">
        <v>867</v>
      </c>
      <c r="C352" s="2" t="s">
        <v>868</v>
      </c>
      <c r="D352" s="3">
        <v>1.21</v>
      </c>
      <c r="E352" s="3">
        <v>0.05</v>
      </c>
    </row>
    <row r="353">
      <c r="A353" s="2" t="s">
        <v>869</v>
      </c>
      <c r="B353" s="2" t="s">
        <v>870</v>
      </c>
      <c r="C353" s="2" t="s">
        <v>871</v>
      </c>
      <c r="D353" s="3">
        <v>1.13</v>
      </c>
      <c r="E353" s="3">
        <v>0.06</v>
      </c>
    </row>
    <row r="354">
      <c r="A354" s="2" t="s">
        <v>872</v>
      </c>
      <c r="B354" s="2" t="s">
        <v>873</v>
      </c>
      <c r="C354" s="2" t="s">
        <v>874</v>
      </c>
      <c r="D354" s="3">
        <v>1.43</v>
      </c>
      <c r="E354" s="3">
        <v>0.09</v>
      </c>
    </row>
    <row r="355">
      <c r="A355" s="2" t="s">
        <v>875</v>
      </c>
      <c r="B355" s="2" t="s">
        <v>876</v>
      </c>
      <c r="C355" s="2" t="s">
        <v>877</v>
      </c>
      <c r="D355" s="3">
        <v>1.06</v>
      </c>
      <c r="E355" s="3">
        <v>0.04</v>
      </c>
    </row>
    <row r="356">
      <c r="A356" s="2" t="s">
        <v>878</v>
      </c>
      <c r="B356" s="2" t="s">
        <v>879</v>
      </c>
      <c r="C356" s="2" t="s">
        <v>880</v>
      </c>
      <c r="D356" s="3">
        <v>1.15</v>
      </c>
      <c r="E356" s="3">
        <v>0.04</v>
      </c>
    </row>
    <row r="357">
      <c r="A357" s="2" t="s">
        <v>881</v>
      </c>
      <c r="B357" s="2" t="s">
        <v>882</v>
      </c>
      <c r="C357" s="2" t="s">
        <v>883</v>
      </c>
      <c r="D357" s="3">
        <v>0.92</v>
      </c>
      <c r="E357" s="3">
        <v>0.04</v>
      </c>
    </row>
    <row r="358">
      <c r="A358" s="2" t="s">
        <v>884</v>
      </c>
      <c r="B358" s="2" t="s">
        <v>885</v>
      </c>
      <c r="C358" s="2" t="s">
        <v>886</v>
      </c>
      <c r="D358" s="3">
        <v>0.99</v>
      </c>
      <c r="E358" s="3">
        <v>0.04</v>
      </c>
    </row>
    <row r="359">
      <c r="A359" s="2" t="s">
        <v>887</v>
      </c>
      <c r="B359" s="2" t="s">
        <v>888</v>
      </c>
      <c r="C359" s="2" t="s">
        <v>889</v>
      </c>
      <c r="D359" s="3">
        <v>1.09</v>
      </c>
      <c r="E359" s="3">
        <v>0.04</v>
      </c>
    </row>
    <row r="360">
      <c r="A360" s="2" t="s">
        <v>890</v>
      </c>
      <c r="B360" s="2" t="s">
        <v>891</v>
      </c>
      <c r="C360" s="2" t="s">
        <v>892</v>
      </c>
      <c r="D360" s="3">
        <v>0.87</v>
      </c>
      <c r="E360" s="3">
        <v>0.04</v>
      </c>
    </row>
    <row r="361">
      <c r="A361" s="2" t="s">
        <v>893</v>
      </c>
      <c r="B361" s="2" t="s">
        <v>894</v>
      </c>
      <c r="C361" s="2" t="s">
        <v>895</v>
      </c>
      <c r="D361" s="3">
        <v>0.93</v>
      </c>
      <c r="E361" s="3">
        <v>0.04</v>
      </c>
    </row>
    <row r="362">
      <c r="A362" s="2" t="s">
        <v>896</v>
      </c>
      <c r="B362" s="2" t="s">
        <v>897</v>
      </c>
      <c r="C362" s="2" t="s">
        <v>898</v>
      </c>
      <c r="D362" s="3">
        <v>1.03</v>
      </c>
      <c r="E362" s="3">
        <v>0.04</v>
      </c>
    </row>
    <row r="363">
      <c r="A363" s="2" t="s">
        <v>899</v>
      </c>
      <c r="B363" s="2" t="s">
        <v>900</v>
      </c>
      <c r="C363" s="2" t="s">
        <v>901</v>
      </c>
      <c r="D363" s="3">
        <v>0.93</v>
      </c>
      <c r="E363" s="3">
        <v>0.04</v>
      </c>
    </row>
    <row r="364">
      <c r="A364" s="2" t="s">
        <v>902</v>
      </c>
      <c r="B364" s="2" t="s">
        <v>903</v>
      </c>
      <c r="C364" s="2" t="s">
        <v>904</v>
      </c>
      <c r="D364" s="3">
        <v>0.94</v>
      </c>
      <c r="E364" s="3">
        <v>0.04</v>
      </c>
    </row>
    <row r="365">
      <c r="A365" s="2" t="s">
        <v>905</v>
      </c>
      <c r="B365" s="2" t="s">
        <v>906</v>
      </c>
      <c r="C365" s="2" t="s">
        <v>907</v>
      </c>
      <c r="D365" s="3">
        <v>1.15</v>
      </c>
      <c r="E365" s="3">
        <v>0.05</v>
      </c>
    </row>
    <row r="366">
      <c r="A366" s="2" t="s">
        <v>908</v>
      </c>
      <c r="B366" s="2" t="s">
        <v>909</v>
      </c>
      <c r="C366" s="2" t="s">
        <v>910</v>
      </c>
      <c r="D366" s="3">
        <v>0.87</v>
      </c>
      <c r="E366" s="3">
        <v>0.04</v>
      </c>
    </row>
    <row r="367">
      <c r="A367" s="2" t="s">
        <v>911</v>
      </c>
      <c r="B367" s="2" t="s">
        <v>912</v>
      </c>
      <c r="C367" s="2" t="s">
        <v>913</v>
      </c>
      <c r="D367" s="3">
        <v>0.99</v>
      </c>
      <c r="E367" s="3">
        <v>0.04</v>
      </c>
    </row>
    <row r="368">
      <c r="A368" s="2" t="s">
        <v>914</v>
      </c>
      <c r="B368" s="2" t="s">
        <v>915</v>
      </c>
      <c r="C368" s="2" t="s">
        <v>916</v>
      </c>
      <c r="D368" s="3">
        <v>1.01</v>
      </c>
      <c r="E368" s="3">
        <v>0.04</v>
      </c>
    </row>
    <row r="369">
      <c r="A369" s="2" t="s">
        <v>917</v>
      </c>
      <c r="B369" s="2" t="s">
        <v>918</v>
      </c>
      <c r="C369" s="2" t="s">
        <v>919</v>
      </c>
      <c r="D369" s="3">
        <v>1.05</v>
      </c>
      <c r="E369" s="3">
        <v>0.04</v>
      </c>
    </row>
    <row r="370">
      <c r="A370" s="2" t="s">
        <v>920</v>
      </c>
      <c r="B370" s="2" t="s">
        <v>921</v>
      </c>
      <c r="C370" s="2" t="s">
        <v>922</v>
      </c>
      <c r="D370" s="3">
        <v>1.08</v>
      </c>
      <c r="E370" s="3">
        <v>0.04</v>
      </c>
    </row>
    <row r="371">
      <c r="A371" s="2" t="s">
        <v>923</v>
      </c>
      <c r="B371" s="2" t="s">
        <v>924</v>
      </c>
      <c r="C371" s="2" t="s">
        <v>925</v>
      </c>
      <c r="D371" s="3">
        <v>0.99</v>
      </c>
      <c r="E371" s="3">
        <v>0.04</v>
      </c>
    </row>
    <row r="372">
      <c r="A372" s="2" t="s">
        <v>926</v>
      </c>
      <c r="B372" s="2" t="s">
        <v>927</v>
      </c>
      <c r="C372" s="2" t="s">
        <v>928</v>
      </c>
      <c r="D372" s="3">
        <v>0.97</v>
      </c>
      <c r="E372" s="3">
        <v>0.04</v>
      </c>
    </row>
    <row r="373">
      <c r="A373" s="2" t="s">
        <v>929</v>
      </c>
      <c r="B373" s="2" t="s">
        <v>930</v>
      </c>
      <c r="C373" s="2" t="s">
        <v>931</v>
      </c>
      <c r="D373" s="3">
        <v>1.03</v>
      </c>
      <c r="E373" s="3">
        <v>0.04</v>
      </c>
    </row>
    <row r="374">
      <c r="A374" s="2" t="s">
        <v>932</v>
      </c>
      <c r="B374" s="2" t="s">
        <v>933</v>
      </c>
      <c r="C374" s="2" t="s">
        <v>934</v>
      </c>
      <c r="D374" s="3">
        <v>1.05</v>
      </c>
      <c r="E374" s="3">
        <v>0.04</v>
      </c>
    </row>
    <row r="375">
      <c r="A375" s="2" t="s">
        <v>935</v>
      </c>
      <c r="B375" s="2" t="s">
        <v>936</v>
      </c>
      <c r="C375" s="2" t="s">
        <v>937</v>
      </c>
      <c r="D375" s="3">
        <v>1.05</v>
      </c>
      <c r="E375" s="3">
        <v>0.04</v>
      </c>
    </row>
    <row r="376">
      <c r="A376" s="2" t="s">
        <v>938</v>
      </c>
      <c r="B376" s="2" t="s">
        <v>939</v>
      </c>
      <c r="C376" s="2" t="s">
        <v>940</v>
      </c>
      <c r="D376" s="3">
        <v>1.2</v>
      </c>
      <c r="E376" s="3">
        <v>0.05</v>
      </c>
    </row>
    <row r="377">
      <c r="A377" s="2" t="s">
        <v>941</v>
      </c>
      <c r="B377" s="2" t="s">
        <v>942</v>
      </c>
      <c r="C377" s="2" t="s">
        <v>943</v>
      </c>
      <c r="D377" s="3">
        <v>1.0</v>
      </c>
      <c r="E377" s="3">
        <v>0.04</v>
      </c>
    </row>
    <row r="378">
      <c r="A378" s="2" t="s">
        <v>944</v>
      </c>
      <c r="B378" s="2" t="s">
        <v>945</v>
      </c>
      <c r="C378" s="2" t="s">
        <v>946</v>
      </c>
      <c r="D378" s="3">
        <v>0.93</v>
      </c>
      <c r="E378" s="3">
        <v>0.04</v>
      </c>
    </row>
    <row r="379">
      <c r="A379" s="2" t="s">
        <v>947</v>
      </c>
      <c r="B379" s="2" t="s">
        <v>948</v>
      </c>
      <c r="C379" s="2" t="s">
        <v>949</v>
      </c>
      <c r="D379" s="3">
        <v>1.14</v>
      </c>
      <c r="E379" s="3">
        <v>0.05</v>
      </c>
    </row>
    <row r="380">
      <c r="A380" s="2" t="s">
        <v>950</v>
      </c>
      <c r="B380" s="2" t="s">
        <v>951</v>
      </c>
      <c r="C380" s="2" t="s">
        <v>952</v>
      </c>
      <c r="D380" s="3">
        <v>1.08</v>
      </c>
      <c r="E380" s="3">
        <v>0.04</v>
      </c>
    </row>
    <row r="381">
      <c r="A381" s="2" t="s">
        <v>953</v>
      </c>
      <c r="B381" s="2" t="s">
        <v>954</v>
      </c>
      <c r="C381" s="2" t="s">
        <v>955</v>
      </c>
      <c r="D381" s="3">
        <v>0.97</v>
      </c>
      <c r="E381" s="3">
        <v>0.04</v>
      </c>
    </row>
    <row r="382">
      <c r="A382" s="2" t="s">
        <v>956</v>
      </c>
      <c r="B382" s="2" t="s">
        <v>957</v>
      </c>
      <c r="C382" s="2" t="s">
        <v>958</v>
      </c>
      <c r="D382" s="3">
        <v>1.05</v>
      </c>
      <c r="E382" s="3">
        <v>0.04</v>
      </c>
    </row>
    <row r="383">
      <c r="A383" s="2" t="s">
        <v>959</v>
      </c>
      <c r="B383" s="2" t="s">
        <v>960</v>
      </c>
      <c r="C383" s="2" t="s">
        <v>961</v>
      </c>
      <c r="D383" s="3">
        <v>1.12</v>
      </c>
      <c r="E383" s="3">
        <v>0.04</v>
      </c>
    </row>
    <row r="384">
      <c r="A384" s="2" t="s">
        <v>962</v>
      </c>
      <c r="B384" s="2" t="s">
        <v>963</v>
      </c>
      <c r="C384" s="2" t="s">
        <v>964</v>
      </c>
      <c r="D384" s="3">
        <v>1.23</v>
      </c>
      <c r="E384" s="3">
        <v>0.04</v>
      </c>
    </row>
    <row r="385">
      <c r="A385" s="2" t="s">
        <v>965</v>
      </c>
      <c r="B385" s="2" t="s">
        <v>966</v>
      </c>
      <c r="C385" s="2" t="s">
        <v>967</v>
      </c>
      <c r="D385" s="3">
        <v>1.03</v>
      </c>
      <c r="E385" s="3">
        <v>0.04</v>
      </c>
    </row>
    <row r="386">
      <c r="A386" s="2" t="s">
        <v>968</v>
      </c>
      <c r="B386" s="2" t="s">
        <v>969</v>
      </c>
      <c r="C386" s="2" t="s">
        <v>970</v>
      </c>
      <c r="D386" s="3">
        <v>1.19</v>
      </c>
      <c r="E386" s="3">
        <v>0.05</v>
      </c>
    </row>
    <row r="387">
      <c r="A387" s="2" t="s">
        <v>971</v>
      </c>
      <c r="B387" s="2" t="s">
        <v>972</v>
      </c>
      <c r="C387" s="2" t="s">
        <v>973</v>
      </c>
      <c r="D387" s="3">
        <v>1.03</v>
      </c>
      <c r="E387" s="3">
        <v>0.04</v>
      </c>
    </row>
    <row r="388">
      <c r="A388" s="4" t="s">
        <v>974</v>
      </c>
      <c r="B388" s="4" t="s">
        <v>975</v>
      </c>
      <c r="C388" s="4" t="s">
        <v>976</v>
      </c>
      <c r="D388" s="5">
        <v>1.15</v>
      </c>
      <c r="E388" s="5">
        <v>0.04</v>
      </c>
      <c r="F388" s="7" t="s">
        <v>977</v>
      </c>
      <c r="G388" s="4" t="s">
        <v>978</v>
      </c>
      <c r="H388" s="4" t="s">
        <v>979</v>
      </c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2" t="s">
        <v>980</v>
      </c>
      <c r="B389" s="2" t="s">
        <v>981</v>
      </c>
      <c r="C389" s="2" t="s">
        <v>982</v>
      </c>
      <c r="D389" s="3">
        <v>1.06</v>
      </c>
      <c r="E389" s="3">
        <v>0.04</v>
      </c>
    </row>
    <row r="390">
      <c r="A390" s="2" t="s">
        <v>983</v>
      </c>
      <c r="B390" s="2" t="s">
        <v>984</v>
      </c>
      <c r="C390" s="2" t="s">
        <v>985</v>
      </c>
      <c r="D390" s="3">
        <v>1.42</v>
      </c>
      <c r="E390" s="3">
        <v>0.06</v>
      </c>
    </row>
    <row r="391">
      <c r="A391" s="2" t="s">
        <v>986</v>
      </c>
      <c r="B391" s="2" t="s">
        <v>987</v>
      </c>
      <c r="C391" s="2" t="s">
        <v>988</v>
      </c>
      <c r="D391" s="3">
        <v>1.38</v>
      </c>
      <c r="E391" s="3">
        <v>0.05</v>
      </c>
    </row>
    <row r="392">
      <c r="A392" s="2" t="s">
        <v>989</v>
      </c>
      <c r="B392" s="2" t="s">
        <v>990</v>
      </c>
      <c r="C392" s="2" t="s">
        <v>991</v>
      </c>
      <c r="D392" s="3">
        <v>1.46</v>
      </c>
      <c r="E392" s="3">
        <v>0.06</v>
      </c>
    </row>
    <row r="393">
      <c r="A393" s="2" t="s">
        <v>992</v>
      </c>
      <c r="B393" s="2" t="s">
        <v>993</v>
      </c>
      <c r="C393" s="2" t="s">
        <v>991</v>
      </c>
      <c r="D393" s="3">
        <v>1.46</v>
      </c>
      <c r="E393" s="3">
        <v>0.06</v>
      </c>
    </row>
    <row r="394">
      <c r="A394" s="4" t="s">
        <v>994</v>
      </c>
      <c r="B394" s="4" t="s">
        <v>995</v>
      </c>
      <c r="C394" s="4" t="s">
        <v>996</v>
      </c>
      <c r="D394" s="5">
        <v>1.22</v>
      </c>
      <c r="E394" s="5">
        <v>0.04</v>
      </c>
      <c r="F394" s="7" t="s">
        <v>997</v>
      </c>
      <c r="G394" s="6"/>
      <c r="H394" s="4" t="s">
        <v>998</v>
      </c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2" t="s">
        <v>999</v>
      </c>
      <c r="B395" s="2" t="s">
        <v>1000</v>
      </c>
      <c r="C395" s="2" t="s">
        <v>1001</v>
      </c>
      <c r="D395" s="3">
        <v>1.2</v>
      </c>
      <c r="E395" s="3">
        <v>0.04</v>
      </c>
    </row>
    <row r="396">
      <c r="A396" s="2" t="s">
        <v>1002</v>
      </c>
      <c r="B396" s="2" t="s">
        <v>1003</v>
      </c>
      <c r="C396" s="2" t="s">
        <v>1004</v>
      </c>
      <c r="D396" s="3">
        <v>1.29</v>
      </c>
      <c r="E396" s="3">
        <v>0.05</v>
      </c>
    </row>
    <row r="397">
      <c r="A397" s="2" t="s">
        <v>1005</v>
      </c>
      <c r="B397" s="2" t="s">
        <v>1006</v>
      </c>
      <c r="C397" s="2" t="s">
        <v>1007</v>
      </c>
      <c r="D397" s="3">
        <v>1.12</v>
      </c>
      <c r="E397" s="3">
        <v>0.04</v>
      </c>
    </row>
    <row r="398">
      <c r="A398" s="2" t="s">
        <v>1008</v>
      </c>
      <c r="B398" s="2" t="s">
        <v>1009</v>
      </c>
      <c r="C398" s="2" t="s">
        <v>1010</v>
      </c>
      <c r="D398" s="3">
        <v>1.31</v>
      </c>
      <c r="E398" s="3">
        <v>0.07</v>
      </c>
    </row>
    <row r="399">
      <c r="A399" s="2" t="s">
        <v>1011</v>
      </c>
      <c r="B399" s="2" t="s">
        <v>1012</v>
      </c>
      <c r="C399" s="2" t="s">
        <v>1013</v>
      </c>
      <c r="D399" s="3">
        <v>1.4</v>
      </c>
      <c r="E399" s="3">
        <v>0.05</v>
      </c>
    </row>
    <row r="400">
      <c r="A400" s="2" t="s">
        <v>1014</v>
      </c>
      <c r="B400" s="2" t="s">
        <v>1015</v>
      </c>
      <c r="C400" s="2" t="s">
        <v>1016</v>
      </c>
      <c r="D400" s="3">
        <v>1.4</v>
      </c>
      <c r="E400" s="3">
        <v>0.05</v>
      </c>
    </row>
    <row r="401">
      <c r="A401" s="2" t="s">
        <v>1017</v>
      </c>
      <c r="B401" s="2" t="s">
        <v>1018</v>
      </c>
      <c r="C401" s="2" t="s">
        <v>1019</v>
      </c>
      <c r="D401" s="3">
        <v>0.87</v>
      </c>
      <c r="E401" s="3">
        <v>0.04</v>
      </c>
    </row>
    <row r="402">
      <c r="A402" s="2" t="s">
        <v>1020</v>
      </c>
      <c r="B402" s="2" t="s">
        <v>1021</v>
      </c>
      <c r="C402" s="2" t="s">
        <v>1022</v>
      </c>
      <c r="D402" s="3">
        <v>0.97</v>
      </c>
      <c r="E402" s="3">
        <v>0.04</v>
      </c>
    </row>
    <row r="403">
      <c r="A403" s="2" t="s">
        <v>1023</v>
      </c>
      <c r="B403" s="2" t="s">
        <v>1024</v>
      </c>
      <c r="C403" s="2" t="s">
        <v>1025</v>
      </c>
      <c r="D403" s="3">
        <v>1.07</v>
      </c>
      <c r="E403" s="3">
        <v>0.04</v>
      </c>
    </row>
    <row r="404">
      <c r="A404" s="2" t="s">
        <v>1026</v>
      </c>
      <c r="B404" s="2" t="s">
        <v>1027</v>
      </c>
      <c r="C404" s="2" t="s">
        <v>1028</v>
      </c>
      <c r="D404" s="3">
        <v>1.28</v>
      </c>
      <c r="E404" s="3">
        <v>0.05</v>
      </c>
    </row>
    <row r="405">
      <c r="A405" s="2" t="s">
        <v>1029</v>
      </c>
      <c r="B405" s="2" t="s">
        <v>1030</v>
      </c>
      <c r="C405" s="2" t="s">
        <v>1031</v>
      </c>
      <c r="D405" s="3">
        <v>1.11</v>
      </c>
      <c r="E405" s="3">
        <v>0.04</v>
      </c>
    </row>
    <row r="406">
      <c r="A406" s="2" t="s">
        <v>1032</v>
      </c>
      <c r="B406" s="2" t="s">
        <v>1033</v>
      </c>
      <c r="C406" s="2" t="s">
        <v>1034</v>
      </c>
      <c r="D406" s="3">
        <v>0.87</v>
      </c>
      <c r="E406" s="3">
        <v>0.04</v>
      </c>
    </row>
    <row r="407">
      <c r="A407" s="2" t="s">
        <v>1035</v>
      </c>
      <c r="B407" s="2" t="s">
        <v>1036</v>
      </c>
      <c r="C407" s="2" t="s">
        <v>1037</v>
      </c>
      <c r="D407" s="3">
        <v>0.87</v>
      </c>
      <c r="E407" s="3">
        <v>0.04</v>
      </c>
    </row>
    <row r="408">
      <c r="A408" s="2" t="s">
        <v>1038</v>
      </c>
      <c r="B408" s="2" t="s">
        <v>1039</v>
      </c>
      <c r="C408" s="2" t="s">
        <v>1040</v>
      </c>
      <c r="D408" s="3">
        <v>0.87</v>
      </c>
      <c r="E408" s="3">
        <v>0.04</v>
      </c>
    </row>
    <row r="409">
      <c r="A409" s="2" t="s">
        <v>1041</v>
      </c>
      <c r="B409" s="2" t="s">
        <v>1042</v>
      </c>
      <c r="C409" s="2" t="s">
        <v>1043</v>
      </c>
      <c r="D409" s="3">
        <v>1.05</v>
      </c>
      <c r="E409" s="3">
        <v>0.04</v>
      </c>
    </row>
    <row r="410">
      <c r="A410" s="2" t="s">
        <v>1044</v>
      </c>
      <c r="B410" s="2" t="s">
        <v>1045</v>
      </c>
      <c r="C410" s="2" t="s">
        <v>1046</v>
      </c>
      <c r="D410" s="3">
        <v>1.22</v>
      </c>
      <c r="E410" s="3">
        <v>0.05</v>
      </c>
    </row>
    <row r="411">
      <c r="A411" s="2" t="s">
        <v>1047</v>
      </c>
      <c r="B411" s="2" t="s">
        <v>1048</v>
      </c>
      <c r="C411" s="2" t="s">
        <v>1049</v>
      </c>
      <c r="D411" s="3">
        <v>1.07</v>
      </c>
      <c r="E411" s="3">
        <v>0.04</v>
      </c>
    </row>
    <row r="412">
      <c r="A412" s="2" t="s">
        <v>1050</v>
      </c>
      <c r="B412" s="2" t="s">
        <v>1051</v>
      </c>
      <c r="C412" s="2" t="s">
        <v>1052</v>
      </c>
      <c r="D412" s="3">
        <v>0.87</v>
      </c>
      <c r="E412" s="3">
        <v>0.04</v>
      </c>
    </row>
    <row r="413">
      <c r="A413" s="2" t="s">
        <v>1053</v>
      </c>
      <c r="B413" s="2" t="s">
        <v>1054</v>
      </c>
      <c r="C413" s="2" t="s">
        <v>1055</v>
      </c>
      <c r="D413" s="3">
        <v>1.05</v>
      </c>
      <c r="E413" s="3">
        <v>0.04</v>
      </c>
    </row>
    <row r="414">
      <c r="A414" s="2" t="s">
        <v>1056</v>
      </c>
      <c r="B414" s="2" t="s">
        <v>1057</v>
      </c>
      <c r="C414" s="2" t="s">
        <v>1058</v>
      </c>
      <c r="D414" s="3">
        <v>0.87</v>
      </c>
      <c r="E414" s="3">
        <v>0.04</v>
      </c>
    </row>
    <row r="415">
      <c r="A415" s="2" t="s">
        <v>1059</v>
      </c>
      <c r="B415" s="2" t="s">
        <v>1060</v>
      </c>
      <c r="C415" s="2" t="s">
        <v>1061</v>
      </c>
      <c r="D415" s="3">
        <v>1.01</v>
      </c>
      <c r="E415" s="3">
        <v>0.04</v>
      </c>
    </row>
    <row r="416">
      <c r="A416" s="2" t="s">
        <v>1062</v>
      </c>
      <c r="B416" s="2" t="s">
        <v>1063</v>
      </c>
      <c r="C416" s="2" t="s">
        <v>1064</v>
      </c>
      <c r="D416" s="3">
        <v>1.03</v>
      </c>
      <c r="E416" s="3">
        <v>0.04</v>
      </c>
    </row>
    <row r="417">
      <c r="A417" s="2" t="s">
        <v>1065</v>
      </c>
      <c r="B417" s="2" t="s">
        <v>1066</v>
      </c>
      <c r="C417" s="2" t="s">
        <v>1067</v>
      </c>
      <c r="D417" s="3">
        <v>1.21</v>
      </c>
      <c r="E417" s="3">
        <v>0.04</v>
      </c>
    </row>
    <row r="418">
      <c r="A418" s="2" t="s">
        <v>1068</v>
      </c>
      <c r="B418" s="2" t="s">
        <v>1069</v>
      </c>
      <c r="C418" s="2" t="s">
        <v>1070</v>
      </c>
      <c r="D418" s="3">
        <v>0.95</v>
      </c>
      <c r="E418" s="3">
        <v>0.04</v>
      </c>
    </row>
    <row r="419">
      <c r="A419" s="2" t="s">
        <v>1071</v>
      </c>
      <c r="B419" s="2" t="s">
        <v>1072</v>
      </c>
      <c r="C419" s="2" t="s">
        <v>1073</v>
      </c>
      <c r="D419" s="3">
        <v>0.94</v>
      </c>
      <c r="E419" s="3">
        <v>0.04</v>
      </c>
    </row>
    <row r="420">
      <c r="A420" s="2" t="s">
        <v>1074</v>
      </c>
      <c r="B420" s="2" t="s">
        <v>1075</v>
      </c>
      <c r="C420" s="2" t="s">
        <v>1076</v>
      </c>
      <c r="D420" s="3">
        <v>1.01</v>
      </c>
      <c r="E420" s="3">
        <v>0.04</v>
      </c>
    </row>
    <row r="421">
      <c r="A421" s="2" t="s">
        <v>1077</v>
      </c>
      <c r="B421" s="2" t="s">
        <v>1078</v>
      </c>
      <c r="C421" s="2" t="s">
        <v>1079</v>
      </c>
      <c r="D421" s="3">
        <v>1.05</v>
      </c>
      <c r="E421" s="3">
        <v>0.04</v>
      </c>
    </row>
    <row r="422">
      <c r="A422" s="2" t="s">
        <v>1080</v>
      </c>
      <c r="B422" s="2" t="s">
        <v>1081</v>
      </c>
      <c r="C422" s="2" t="s">
        <v>1082</v>
      </c>
      <c r="D422" s="3">
        <v>1.09</v>
      </c>
      <c r="E422" s="3">
        <v>0.04</v>
      </c>
    </row>
    <row r="423">
      <c r="A423" s="4" t="s">
        <v>1083</v>
      </c>
      <c r="B423" s="4" t="s">
        <v>1084</v>
      </c>
      <c r="C423" s="4" t="s">
        <v>1085</v>
      </c>
      <c r="D423" s="5">
        <v>1.08</v>
      </c>
      <c r="E423" s="5">
        <v>0.21</v>
      </c>
      <c r="F423" s="7" t="s">
        <v>1086</v>
      </c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2" t="s">
        <v>1087</v>
      </c>
      <c r="B424" s="2" t="s">
        <v>1088</v>
      </c>
      <c r="C424" s="2" t="s">
        <v>1089</v>
      </c>
      <c r="D424" s="3">
        <v>1.27</v>
      </c>
      <c r="E424" s="3">
        <v>0.04</v>
      </c>
    </row>
    <row r="425">
      <c r="A425" s="2" t="s">
        <v>1090</v>
      </c>
      <c r="B425" s="2" t="s">
        <v>1091</v>
      </c>
      <c r="C425" s="2" t="s">
        <v>1092</v>
      </c>
      <c r="D425" s="3">
        <v>1.32</v>
      </c>
      <c r="E425" s="3">
        <v>0.05</v>
      </c>
    </row>
    <row r="426">
      <c r="A426" s="2" t="s">
        <v>1093</v>
      </c>
      <c r="B426" s="2" t="s">
        <v>1094</v>
      </c>
      <c r="C426" s="2" t="s">
        <v>1095</v>
      </c>
      <c r="D426" s="3">
        <v>1.2</v>
      </c>
      <c r="E426" s="3">
        <v>0.04</v>
      </c>
    </row>
    <row r="427">
      <c r="A427" s="2" t="s">
        <v>1096</v>
      </c>
      <c r="B427" s="2" t="s">
        <v>1097</v>
      </c>
      <c r="C427" s="2" t="s">
        <v>1098</v>
      </c>
      <c r="D427" s="3">
        <v>1.36</v>
      </c>
      <c r="E427" s="3">
        <v>0.05</v>
      </c>
      <c r="G427" s="8"/>
    </row>
    <row r="428">
      <c r="A428" s="9" t="s">
        <v>1099</v>
      </c>
      <c r="B428" s="7" t="s">
        <v>1100</v>
      </c>
      <c r="C428" s="4" t="s">
        <v>1101</v>
      </c>
      <c r="D428" s="5">
        <v>0.92</v>
      </c>
      <c r="E428" s="5">
        <v>0.04</v>
      </c>
      <c r="F428" s="7" t="s">
        <v>1102</v>
      </c>
      <c r="G428" s="7" t="s">
        <v>1103</v>
      </c>
      <c r="H428" s="4" t="s">
        <v>1104</v>
      </c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4" t="s">
        <v>1105</v>
      </c>
      <c r="B429" s="4" t="s">
        <v>1106</v>
      </c>
      <c r="C429" s="4" t="s">
        <v>1107</v>
      </c>
      <c r="D429" s="5">
        <v>1.36</v>
      </c>
      <c r="E429" s="5">
        <v>0.05</v>
      </c>
      <c r="F429" s="7" t="s">
        <v>1108</v>
      </c>
      <c r="G429" s="7" t="s">
        <v>1109</v>
      </c>
      <c r="H429" s="7" t="s">
        <v>1110</v>
      </c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2" t="s">
        <v>1111</v>
      </c>
      <c r="B430" s="2" t="s">
        <v>1112</v>
      </c>
      <c r="C430" s="2" t="s">
        <v>1113</v>
      </c>
      <c r="D430" s="3">
        <v>1.21</v>
      </c>
      <c r="E430" s="3">
        <v>0.05</v>
      </c>
    </row>
    <row r="431">
      <c r="A431" s="2" t="s">
        <v>1114</v>
      </c>
      <c r="B431" s="2" t="s">
        <v>1115</v>
      </c>
      <c r="C431" s="2" t="s">
        <v>1116</v>
      </c>
      <c r="D431" s="3">
        <v>1.31</v>
      </c>
      <c r="E431" s="3">
        <v>0.04</v>
      </c>
    </row>
    <row r="432">
      <c r="A432" s="2" t="s">
        <v>1117</v>
      </c>
      <c r="B432" s="2" t="s">
        <v>1118</v>
      </c>
      <c r="C432" s="2" t="s">
        <v>1119</v>
      </c>
      <c r="D432" s="3">
        <v>1.11</v>
      </c>
      <c r="E432" s="3">
        <v>0.04</v>
      </c>
    </row>
    <row r="433">
      <c r="A433" s="2" t="s">
        <v>1120</v>
      </c>
      <c r="B433" s="2" t="s">
        <v>1121</v>
      </c>
      <c r="C433" s="2" t="s">
        <v>1122</v>
      </c>
      <c r="D433" s="3">
        <v>1.35</v>
      </c>
      <c r="E433" s="3">
        <v>0.05</v>
      </c>
    </row>
    <row r="434">
      <c r="A434" s="2" t="s">
        <v>1123</v>
      </c>
      <c r="B434" s="2" t="s">
        <v>1124</v>
      </c>
      <c r="C434" s="2" t="s">
        <v>1125</v>
      </c>
      <c r="D434" s="3">
        <v>1.26</v>
      </c>
      <c r="E434" s="3">
        <v>0.05</v>
      </c>
    </row>
    <row r="435">
      <c r="A435" s="2" t="s">
        <v>1126</v>
      </c>
      <c r="B435" s="2" t="s">
        <v>1127</v>
      </c>
      <c r="C435" s="2" t="s">
        <v>1128</v>
      </c>
      <c r="D435" s="3">
        <v>1.33</v>
      </c>
      <c r="E435" s="3">
        <v>0.05</v>
      </c>
    </row>
    <row r="436">
      <c r="A436" s="2" t="s">
        <v>1129</v>
      </c>
      <c r="B436" s="2" t="s">
        <v>1130</v>
      </c>
      <c r="C436" s="2" t="s">
        <v>1131</v>
      </c>
      <c r="D436" s="3">
        <v>1.36</v>
      </c>
      <c r="E436" s="3">
        <v>0.05</v>
      </c>
    </row>
    <row r="437" ht="16.5" customHeight="1">
      <c r="A437" s="4" t="s">
        <v>1132</v>
      </c>
      <c r="B437" s="4" t="s">
        <v>1133</v>
      </c>
      <c r="C437" s="4" t="s">
        <v>1134</v>
      </c>
      <c r="D437" s="5">
        <v>1.09</v>
      </c>
      <c r="E437" s="5">
        <v>0.04</v>
      </c>
      <c r="F437" s="7" t="s">
        <v>1135</v>
      </c>
      <c r="G437" s="4" t="s">
        <v>1136</v>
      </c>
      <c r="H437" s="4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2" t="s">
        <v>1137</v>
      </c>
      <c r="B438" s="2" t="s">
        <v>1138</v>
      </c>
      <c r="C438" s="2" t="s">
        <v>1139</v>
      </c>
      <c r="D438" s="3">
        <v>1.4</v>
      </c>
      <c r="E438" s="3">
        <v>0.05</v>
      </c>
    </row>
    <row r="439">
      <c r="A439" s="2" t="s">
        <v>1140</v>
      </c>
      <c r="B439" s="2" t="s">
        <v>1141</v>
      </c>
      <c r="C439" s="2" t="s">
        <v>1142</v>
      </c>
      <c r="D439" s="3">
        <v>1.13</v>
      </c>
      <c r="E439" s="3">
        <v>0.04</v>
      </c>
    </row>
    <row r="440">
      <c r="A440" s="2" t="s">
        <v>1143</v>
      </c>
      <c r="B440" s="2" t="s">
        <v>1144</v>
      </c>
      <c r="C440" s="2" t="s">
        <v>1145</v>
      </c>
      <c r="D440" s="3">
        <v>1.22</v>
      </c>
      <c r="E440" s="3">
        <v>0.04</v>
      </c>
    </row>
    <row r="441">
      <c r="A441" s="2" t="s">
        <v>1146</v>
      </c>
      <c r="B441" s="2" t="s">
        <v>1147</v>
      </c>
      <c r="C441" s="2" t="s">
        <v>1148</v>
      </c>
      <c r="D441" s="3">
        <v>1.1</v>
      </c>
      <c r="E441" s="3">
        <v>0.05</v>
      </c>
    </row>
    <row r="442">
      <c r="A442" s="2" t="s">
        <v>1149</v>
      </c>
      <c r="B442" s="2" t="s">
        <v>1150</v>
      </c>
      <c r="C442" s="2" t="s">
        <v>1151</v>
      </c>
      <c r="D442" s="3">
        <v>0.99</v>
      </c>
      <c r="E442" s="3">
        <v>0.04</v>
      </c>
    </row>
    <row r="443">
      <c r="A443" s="4" t="s">
        <v>1152</v>
      </c>
      <c r="B443" s="4" t="s">
        <v>1153</v>
      </c>
      <c r="C443" s="4" t="s">
        <v>1154</v>
      </c>
      <c r="D443" s="5">
        <v>1.11</v>
      </c>
      <c r="E443" s="5">
        <v>0.04</v>
      </c>
      <c r="F443" s="7" t="s">
        <v>1155</v>
      </c>
      <c r="G443" s="7" t="s">
        <v>1156</v>
      </c>
      <c r="H443" s="7" t="s">
        <v>1157</v>
      </c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2" t="s">
        <v>1158</v>
      </c>
      <c r="B444" s="2" t="s">
        <v>1159</v>
      </c>
      <c r="C444" s="2" t="s">
        <v>1160</v>
      </c>
      <c r="D444" s="3">
        <v>1.36</v>
      </c>
      <c r="E444" s="3">
        <v>0.05</v>
      </c>
      <c r="G444" s="10"/>
    </row>
    <row r="445">
      <c r="A445" s="4" t="s">
        <v>1161</v>
      </c>
      <c r="B445" s="4" t="s">
        <v>1162</v>
      </c>
      <c r="C445" s="4" t="s">
        <v>1163</v>
      </c>
      <c r="D445" s="5">
        <v>1.15</v>
      </c>
      <c r="E445" s="5">
        <v>0.04</v>
      </c>
      <c r="F445" s="7" t="s">
        <v>1164</v>
      </c>
      <c r="G445" s="7" t="s">
        <v>1165</v>
      </c>
      <c r="H445" s="7" t="s">
        <v>1166</v>
      </c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2" t="s">
        <v>1167</v>
      </c>
      <c r="B446" s="2" t="s">
        <v>1168</v>
      </c>
      <c r="C446" s="2" t="s">
        <v>1169</v>
      </c>
      <c r="D446" s="3">
        <v>1.22</v>
      </c>
      <c r="E446" s="3">
        <v>0.05</v>
      </c>
    </row>
    <row r="447">
      <c r="A447" s="2" t="s">
        <v>1170</v>
      </c>
      <c r="B447" s="2" t="s">
        <v>1171</v>
      </c>
      <c r="C447" s="2" t="s">
        <v>1172</v>
      </c>
      <c r="D447" s="3">
        <v>1.55</v>
      </c>
      <c r="E447" s="3">
        <v>0.21</v>
      </c>
    </row>
    <row r="448">
      <c r="A448" s="2" t="s">
        <v>1173</v>
      </c>
      <c r="B448" s="2" t="s">
        <v>1174</v>
      </c>
      <c r="C448" s="2" t="s">
        <v>1175</v>
      </c>
      <c r="D448" s="3">
        <v>1.35</v>
      </c>
      <c r="E448" s="3">
        <v>0.05</v>
      </c>
    </row>
    <row r="449">
      <c r="A449" s="2" t="s">
        <v>1176</v>
      </c>
      <c r="B449" s="2" t="s">
        <v>1177</v>
      </c>
      <c r="C449" s="2" t="s">
        <v>1178</v>
      </c>
      <c r="D449" s="3">
        <v>0.96</v>
      </c>
      <c r="E449" s="3">
        <v>0.04</v>
      </c>
    </row>
    <row r="450">
      <c r="A450" s="2" t="s">
        <v>1179</v>
      </c>
      <c r="B450" s="2" t="s">
        <v>1180</v>
      </c>
      <c r="C450" s="2" t="s">
        <v>1181</v>
      </c>
      <c r="D450" s="3">
        <v>0.96</v>
      </c>
      <c r="E450" s="3">
        <v>0.04</v>
      </c>
    </row>
    <row r="451">
      <c r="A451" s="2" t="s">
        <v>1182</v>
      </c>
      <c r="B451" s="2" t="s">
        <v>1183</v>
      </c>
      <c r="C451" s="2" t="s">
        <v>1184</v>
      </c>
      <c r="D451" s="3">
        <v>1.15</v>
      </c>
      <c r="E451" s="3">
        <v>0.04</v>
      </c>
    </row>
    <row r="452">
      <c r="A452" s="2" t="s">
        <v>1185</v>
      </c>
      <c r="B452" s="2" t="s">
        <v>1186</v>
      </c>
      <c r="C452" s="2" t="s">
        <v>1187</v>
      </c>
      <c r="D452" s="3">
        <v>1.31</v>
      </c>
      <c r="E452" s="3">
        <v>0.04</v>
      </c>
    </row>
    <row r="453">
      <c r="A453" s="2" t="s">
        <v>1188</v>
      </c>
      <c r="B453" s="2" t="s">
        <v>1189</v>
      </c>
      <c r="C453" s="2" t="s">
        <v>1190</v>
      </c>
      <c r="D453" s="3">
        <v>1.26</v>
      </c>
      <c r="E453" s="3">
        <v>0.04</v>
      </c>
    </row>
    <row r="454">
      <c r="A454" s="2" t="s">
        <v>1191</v>
      </c>
      <c r="B454" s="2" t="s">
        <v>1192</v>
      </c>
      <c r="C454" s="2" t="s">
        <v>1193</v>
      </c>
      <c r="D454" s="3">
        <v>1.22</v>
      </c>
      <c r="E454" s="3">
        <v>0.04</v>
      </c>
    </row>
    <row r="455">
      <c r="A455" s="2" t="s">
        <v>1194</v>
      </c>
      <c r="B455" s="2" t="s">
        <v>1195</v>
      </c>
      <c r="C455" s="2" t="s">
        <v>1196</v>
      </c>
      <c r="D455" s="3">
        <v>1.12</v>
      </c>
      <c r="E455" s="3">
        <v>0.05</v>
      </c>
    </row>
    <row r="456">
      <c r="A456" s="2" t="s">
        <v>1197</v>
      </c>
      <c r="B456" s="2" t="s">
        <v>1198</v>
      </c>
      <c r="C456" s="2" t="s">
        <v>1199</v>
      </c>
      <c r="D456" s="3">
        <v>1.01</v>
      </c>
      <c r="E456" s="3">
        <v>0.04</v>
      </c>
    </row>
    <row r="457">
      <c r="A457" s="2" t="s">
        <v>1200</v>
      </c>
      <c r="B457" s="2" t="s">
        <v>1201</v>
      </c>
      <c r="C457" s="2" t="s">
        <v>1202</v>
      </c>
      <c r="D457" s="3">
        <v>1.01</v>
      </c>
      <c r="E457" s="3">
        <v>0.04</v>
      </c>
    </row>
    <row r="458">
      <c r="A458" s="2" t="s">
        <v>1203</v>
      </c>
      <c r="B458" s="2" t="s">
        <v>1204</v>
      </c>
      <c r="C458" s="2" t="s">
        <v>1205</v>
      </c>
      <c r="D458" s="3">
        <v>1.01</v>
      </c>
      <c r="E458" s="3">
        <v>0.04</v>
      </c>
    </row>
    <row r="459">
      <c r="A459" s="2" t="s">
        <v>1206</v>
      </c>
      <c r="B459" s="2" t="s">
        <v>1207</v>
      </c>
      <c r="C459" s="2" t="s">
        <v>1208</v>
      </c>
      <c r="D459" s="3">
        <v>1.07</v>
      </c>
      <c r="E459" s="3">
        <v>0.04</v>
      </c>
    </row>
    <row r="460">
      <c r="A460" s="2" t="s">
        <v>1209</v>
      </c>
      <c r="B460" s="2" t="s">
        <v>1210</v>
      </c>
      <c r="C460" s="2" t="s">
        <v>1211</v>
      </c>
      <c r="D460" s="3">
        <v>1.0</v>
      </c>
      <c r="E460" s="3">
        <v>0.04</v>
      </c>
    </row>
    <row r="461">
      <c r="A461" s="2" t="s">
        <v>1212</v>
      </c>
      <c r="B461" s="2" t="s">
        <v>1213</v>
      </c>
      <c r="C461" s="2" t="s">
        <v>1214</v>
      </c>
      <c r="D461" s="3">
        <v>1.01</v>
      </c>
      <c r="E461" s="3">
        <v>0.04</v>
      </c>
    </row>
    <row r="462">
      <c r="A462" s="2" t="s">
        <v>1215</v>
      </c>
      <c r="B462" s="2" t="s">
        <v>1216</v>
      </c>
      <c r="C462" s="2" t="s">
        <v>1217</v>
      </c>
      <c r="D462" s="3">
        <v>0.9</v>
      </c>
      <c r="E462" s="3">
        <v>0.04</v>
      </c>
    </row>
    <row r="463">
      <c r="A463" s="2" t="s">
        <v>1218</v>
      </c>
      <c r="B463" s="2" t="s">
        <v>1219</v>
      </c>
      <c r="C463" s="2" t="s">
        <v>1220</v>
      </c>
      <c r="D463" s="3">
        <v>1.05</v>
      </c>
      <c r="E463" s="3">
        <v>0.04</v>
      </c>
    </row>
    <row r="464">
      <c r="A464" s="2" t="s">
        <v>1221</v>
      </c>
      <c r="B464" s="2" t="s">
        <v>1222</v>
      </c>
      <c r="C464" s="2" t="s">
        <v>1223</v>
      </c>
      <c r="D464" s="3">
        <v>1.18</v>
      </c>
      <c r="E464" s="3">
        <v>0.05</v>
      </c>
    </row>
    <row r="465">
      <c r="A465" s="2" t="s">
        <v>1224</v>
      </c>
      <c r="B465" s="2" t="s">
        <v>1225</v>
      </c>
      <c r="C465" s="2" t="s">
        <v>1226</v>
      </c>
      <c r="D465" s="3">
        <v>1.07</v>
      </c>
      <c r="E465" s="3">
        <v>0.04</v>
      </c>
    </row>
    <row r="466">
      <c r="A466" s="2" t="s">
        <v>1227</v>
      </c>
      <c r="B466" s="2" t="s">
        <v>1228</v>
      </c>
      <c r="C466" s="2" t="s">
        <v>1229</v>
      </c>
      <c r="D466" s="3">
        <v>1.09</v>
      </c>
      <c r="E466" s="3">
        <v>0.04</v>
      </c>
    </row>
    <row r="467">
      <c r="A467" s="2" t="s">
        <v>1230</v>
      </c>
      <c r="B467" s="2" t="s">
        <v>1231</v>
      </c>
      <c r="C467" s="2" t="s">
        <v>1232</v>
      </c>
      <c r="D467" s="3">
        <v>1.38</v>
      </c>
      <c r="E467" s="3">
        <v>0.05</v>
      </c>
    </row>
    <row r="468">
      <c r="A468" s="2" t="s">
        <v>1233</v>
      </c>
      <c r="B468" s="2" t="s">
        <v>1234</v>
      </c>
      <c r="C468" s="2" t="s">
        <v>1235</v>
      </c>
      <c r="D468" s="3">
        <v>0.87</v>
      </c>
      <c r="E468" s="3">
        <v>0.04</v>
      </c>
    </row>
    <row r="469">
      <c r="A469" s="4" t="s">
        <v>1236</v>
      </c>
      <c r="B469" s="4" t="s">
        <v>1237</v>
      </c>
      <c r="C469" s="4" t="s">
        <v>1238</v>
      </c>
      <c r="D469" s="5">
        <v>1.11</v>
      </c>
      <c r="E469" s="5">
        <v>0.04</v>
      </c>
      <c r="F469" s="7" t="s">
        <v>1239</v>
      </c>
      <c r="G469" s="7" t="s">
        <v>1240</v>
      </c>
      <c r="H469" s="7" t="s">
        <v>1241</v>
      </c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4" t="s">
        <v>1242</v>
      </c>
      <c r="B470" s="4" t="s">
        <v>1243</v>
      </c>
      <c r="C470" s="4" t="s">
        <v>1244</v>
      </c>
      <c r="D470" s="5">
        <v>0.87</v>
      </c>
      <c r="E470" s="5">
        <v>0.04</v>
      </c>
      <c r="F470" s="7" t="s">
        <v>1245</v>
      </c>
      <c r="G470" s="7" t="s">
        <v>1246</v>
      </c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2" t="s">
        <v>1247</v>
      </c>
      <c r="B471" s="2" t="s">
        <v>1248</v>
      </c>
      <c r="C471" s="2" t="s">
        <v>1249</v>
      </c>
      <c r="D471" s="3">
        <v>1.07</v>
      </c>
      <c r="E471" s="3">
        <v>0.04</v>
      </c>
    </row>
    <row r="472">
      <c r="A472" s="2" t="s">
        <v>1250</v>
      </c>
      <c r="B472" s="2" t="s">
        <v>1251</v>
      </c>
      <c r="C472" s="2" t="s">
        <v>1252</v>
      </c>
      <c r="D472" s="3">
        <v>1.27</v>
      </c>
      <c r="E472" s="3">
        <v>0.04</v>
      </c>
    </row>
    <row r="473">
      <c r="A473" s="2" t="s">
        <v>1253</v>
      </c>
      <c r="B473" s="2" t="s">
        <v>1254</v>
      </c>
      <c r="C473" s="2" t="s">
        <v>1255</v>
      </c>
      <c r="D473" s="3">
        <v>1.0</v>
      </c>
      <c r="E473" s="3">
        <v>0.05</v>
      </c>
    </row>
    <row r="474">
      <c r="A474" s="2" t="s">
        <v>1256</v>
      </c>
      <c r="B474" s="2" t="s">
        <v>1257</v>
      </c>
      <c r="C474" s="2" t="s">
        <v>1258</v>
      </c>
      <c r="D474" s="3">
        <v>0.95</v>
      </c>
      <c r="E474" s="3">
        <v>0.04</v>
      </c>
    </row>
    <row r="475">
      <c r="A475" s="2" t="s">
        <v>1259</v>
      </c>
      <c r="B475" s="2" t="s">
        <v>1260</v>
      </c>
      <c r="C475" s="2" t="s">
        <v>1261</v>
      </c>
      <c r="D475" s="3">
        <v>1.05</v>
      </c>
      <c r="E475" s="3">
        <v>0.04</v>
      </c>
    </row>
    <row r="476">
      <c r="A476" s="2" t="s">
        <v>1262</v>
      </c>
      <c r="B476" s="2" t="s">
        <v>1263</v>
      </c>
      <c r="C476" s="2" t="s">
        <v>1264</v>
      </c>
      <c r="D476" s="3">
        <v>0.87</v>
      </c>
      <c r="E476" s="3">
        <v>0.04</v>
      </c>
    </row>
    <row r="477">
      <c r="A477" s="2" t="s">
        <v>1265</v>
      </c>
      <c r="B477" s="2" t="s">
        <v>1266</v>
      </c>
      <c r="C477" s="2" t="s">
        <v>1264</v>
      </c>
      <c r="D477" s="3">
        <v>0.87</v>
      </c>
      <c r="E477" s="3">
        <v>0.04</v>
      </c>
    </row>
    <row r="478">
      <c r="A478" s="2" t="s">
        <v>1267</v>
      </c>
      <c r="B478" s="2" t="s">
        <v>1268</v>
      </c>
      <c r="C478" s="2" t="s">
        <v>1269</v>
      </c>
      <c r="D478" s="3">
        <v>1.21</v>
      </c>
      <c r="E478" s="3">
        <v>0.04</v>
      </c>
    </row>
    <row r="479">
      <c r="A479" s="2" t="s">
        <v>1270</v>
      </c>
      <c r="B479" s="2" t="s">
        <v>1271</v>
      </c>
      <c r="C479" s="2" t="s">
        <v>1272</v>
      </c>
      <c r="D479" s="3">
        <v>1.22</v>
      </c>
      <c r="E479" s="3">
        <v>0.05</v>
      </c>
    </row>
    <row r="480">
      <c r="A480" s="4" t="s">
        <v>1273</v>
      </c>
      <c r="B480" s="4" t="s">
        <v>1274</v>
      </c>
      <c r="C480" s="4" t="s">
        <v>1275</v>
      </c>
      <c r="D480" s="5">
        <v>1.07</v>
      </c>
      <c r="E480" s="5">
        <v>0.04</v>
      </c>
      <c r="F480" s="7" t="s">
        <v>1276</v>
      </c>
      <c r="G480" s="7" t="s">
        <v>1277</v>
      </c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2" t="s">
        <v>1278</v>
      </c>
      <c r="B481" s="2" t="s">
        <v>1279</v>
      </c>
      <c r="C481" s="2" t="s">
        <v>1280</v>
      </c>
      <c r="D481" s="3">
        <v>1.18</v>
      </c>
      <c r="E481" s="3">
        <v>0.05</v>
      </c>
    </row>
    <row r="482">
      <c r="A482" s="2" t="s">
        <v>1281</v>
      </c>
      <c r="B482" s="2" t="s">
        <v>1282</v>
      </c>
      <c r="C482" s="2" t="s">
        <v>1283</v>
      </c>
      <c r="D482" s="3">
        <v>1.22</v>
      </c>
      <c r="E482" s="3">
        <v>0.05</v>
      </c>
    </row>
    <row r="483">
      <c r="A483" s="2" t="s">
        <v>1284</v>
      </c>
      <c r="B483" s="2" t="s">
        <v>1285</v>
      </c>
      <c r="C483" s="2" t="s">
        <v>1286</v>
      </c>
      <c r="D483" s="3">
        <v>1.14</v>
      </c>
      <c r="E483" s="3">
        <v>0.04</v>
      </c>
    </row>
    <row r="484">
      <c r="A484" s="2" t="s">
        <v>1287</v>
      </c>
      <c r="B484" s="2" t="s">
        <v>1288</v>
      </c>
      <c r="C484" s="2" t="s">
        <v>1289</v>
      </c>
      <c r="D484" s="3">
        <v>1.14</v>
      </c>
      <c r="E484" s="3">
        <v>0.04</v>
      </c>
    </row>
    <row r="485">
      <c r="A485" s="4" t="s">
        <v>1290</v>
      </c>
      <c r="B485" s="4" t="s">
        <v>1291</v>
      </c>
      <c r="C485" s="4" t="s">
        <v>1292</v>
      </c>
      <c r="D485" s="5">
        <v>1.01</v>
      </c>
      <c r="E485" s="5">
        <v>0.04</v>
      </c>
      <c r="F485" s="4" t="s">
        <v>1293</v>
      </c>
      <c r="G485" s="4" t="s">
        <v>1294</v>
      </c>
      <c r="H485" s="4" t="s">
        <v>1295</v>
      </c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4" t="s">
        <v>1296</v>
      </c>
      <c r="B486" s="4" t="s">
        <v>1297</v>
      </c>
      <c r="C486" s="4" t="s">
        <v>1298</v>
      </c>
      <c r="D486" s="5">
        <v>1.39</v>
      </c>
      <c r="E486" s="5">
        <v>0.05</v>
      </c>
      <c r="F486" s="4" t="s">
        <v>1299</v>
      </c>
      <c r="G486" s="4" t="s">
        <v>1300</v>
      </c>
      <c r="H486" s="4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4" t="s">
        <v>1301</v>
      </c>
      <c r="B487" s="4" t="s">
        <v>1302</v>
      </c>
      <c r="C487" s="4" t="s">
        <v>1303</v>
      </c>
      <c r="D487" s="5">
        <v>1.35</v>
      </c>
      <c r="E487" s="5">
        <v>0.05</v>
      </c>
      <c r="F487" s="4" t="s">
        <v>1304</v>
      </c>
      <c r="G487" s="4" t="s">
        <v>1305</v>
      </c>
      <c r="H487" s="4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2" t="s">
        <v>1306</v>
      </c>
      <c r="B488" s="2" t="s">
        <v>1307</v>
      </c>
      <c r="C488" s="2" t="s">
        <v>1308</v>
      </c>
      <c r="D488" s="3">
        <v>1.01</v>
      </c>
      <c r="E488" s="3">
        <v>0.04</v>
      </c>
    </row>
    <row r="489">
      <c r="A489" s="2" t="s">
        <v>1309</v>
      </c>
      <c r="B489" s="2" t="s">
        <v>1310</v>
      </c>
      <c r="C489" s="2" t="s">
        <v>1311</v>
      </c>
      <c r="D489" s="3">
        <v>1.19</v>
      </c>
      <c r="E489" s="3">
        <v>0.05</v>
      </c>
    </row>
    <row r="490">
      <c r="A490" s="2" t="s">
        <v>1312</v>
      </c>
      <c r="B490" s="2" t="s">
        <v>1313</v>
      </c>
      <c r="C490" s="2" t="s">
        <v>1314</v>
      </c>
      <c r="D490" s="3">
        <v>1.27</v>
      </c>
      <c r="E490" s="3">
        <v>0.05</v>
      </c>
    </row>
    <row r="491">
      <c r="A491" s="2" t="s">
        <v>1315</v>
      </c>
      <c r="B491" s="2" t="s">
        <v>1316</v>
      </c>
      <c r="C491" s="2" t="s">
        <v>1317</v>
      </c>
      <c r="D491" s="3">
        <v>1.27</v>
      </c>
      <c r="E491" s="3">
        <v>0.05</v>
      </c>
    </row>
    <row r="492">
      <c r="A492" s="2" t="s">
        <v>1318</v>
      </c>
      <c r="B492" s="2" t="s">
        <v>1319</v>
      </c>
      <c r="C492" s="2" t="s">
        <v>1320</v>
      </c>
      <c r="D492" s="3">
        <v>1.53</v>
      </c>
      <c r="E492" s="3">
        <v>0.1</v>
      </c>
    </row>
    <row r="493">
      <c r="A493" s="2" t="s">
        <v>1321</v>
      </c>
      <c r="B493" s="2" t="s">
        <v>1322</v>
      </c>
      <c r="C493" s="2" t="s">
        <v>1323</v>
      </c>
      <c r="D493" s="3">
        <v>1.37</v>
      </c>
      <c r="E493" s="3">
        <v>0.05</v>
      </c>
    </row>
    <row r="494">
      <c r="A494" s="2" t="s">
        <v>1324</v>
      </c>
      <c r="B494" s="2" t="s">
        <v>1325</v>
      </c>
      <c r="C494" s="2" t="s">
        <v>1326</v>
      </c>
      <c r="D494" s="3">
        <v>1.15</v>
      </c>
      <c r="E494" s="3">
        <v>0.05</v>
      </c>
    </row>
    <row r="495">
      <c r="A495" s="2" t="s">
        <v>1327</v>
      </c>
      <c r="B495" s="2" t="s">
        <v>1328</v>
      </c>
      <c r="C495" s="2" t="s">
        <v>1329</v>
      </c>
      <c r="D495" s="3">
        <v>0.9</v>
      </c>
      <c r="E495" s="3">
        <v>0.04</v>
      </c>
    </row>
    <row r="496">
      <c r="A496" s="2" t="s">
        <v>1330</v>
      </c>
      <c r="B496" s="2" t="s">
        <v>1331</v>
      </c>
      <c r="C496" s="2" t="s">
        <v>1332</v>
      </c>
      <c r="D496" s="3">
        <v>1.32</v>
      </c>
      <c r="E496" s="3">
        <v>0.05</v>
      </c>
    </row>
    <row r="497">
      <c r="A497" s="2" t="s">
        <v>1333</v>
      </c>
      <c r="B497" s="2" t="s">
        <v>1334</v>
      </c>
      <c r="C497" s="2" t="s">
        <v>1335</v>
      </c>
      <c r="D497" s="3">
        <v>1.25</v>
      </c>
      <c r="E497" s="3">
        <v>0.04</v>
      </c>
    </row>
    <row r="498">
      <c r="A498" s="2" t="s">
        <v>1336</v>
      </c>
      <c r="B498" s="2" t="s">
        <v>1337</v>
      </c>
      <c r="C498" s="2" t="s">
        <v>1338</v>
      </c>
      <c r="D498" s="3">
        <v>1.21</v>
      </c>
      <c r="E498" s="3">
        <v>0.05</v>
      </c>
    </row>
    <row r="499">
      <c r="A499" s="2" t="s">
        <v>1339</v>
      </c>
      <c r="B499" s="2" t="s">
        <v>1340</v>
      </c>
      <c r="C499" s="2" t="s">
        <v>1341</v>
      </c>
      <c r="D499" s="3">
        <v>1.16</v>
      </c>
      <c r="E499" s="3">
        <v>0.05</v>
      </c>
    </row>
    <row r="500">
      <c r="A500" s="2" t="s">
        <v>1342</v>
      </c>
      <c r="B500" s="2" t="s">
        <v>1343</v>
      </c>
      <c r="C500" s="2" t="s">
        <v>1344</v>
      </c>
      <c r="D500" s="3">
        <v>1.29</v>
      </c>
      <c r="E500" s="3">
        <v>0.05</v>
      </c>
    </row>
    <row r="501">
      <c r="A501" s="2" t="s">
        <v>1345</v>
      </c>
      <c r="B501" s="2" t="s">
        <v>1346</v>
      </c>
      <c r="C501" s="2" t="s">
        <v>1347</v>
      </c>
      <c r="D501" s="3">
        <v>1.21</v>
      </c>
      <c r="E501" s="3">
        <v>0.05</v>
      </c>
    </row>
    <row r="502">
      <c r="A502" s="2" t="s">
        <v>1348</v>
      </c>
      <c r="B502" s="2" t="s">
        <v>1349</v>
      </c>
      <c r="C502" s="2" t="s">
        <v>1350</v>
      </c>
      <c r="D502" s="3">
        <v>1.16</v>
      </c>
      <c r="E502" s="3">
        <v>0.05</v>
      </c>
    </row>
    <row r="503">
      <c r="A503" s="2" t="s">
        <v>1351</v>
      </c>
      <c r="B503" s="2" t="s">
        <v>1352</v>
      </c>
      <c r="C503" s="2" t="s">
        <v>1353</v>
      </c>
      <c r="D503" s="3">
        <v>1.25</v>
      </c>
      <c r="E503" s="3">
        <v>0.05</v>
      </c>
    </row>
    <row r="504">
      <c r="A504" s="2" t="s">
        <v>1354</v>
      </c>
      <c r="B504" s="2" t="s">
        <v>1355</v>
      </c>
      <c r="C504" s="2" t="s">
        <v>1356</v>
      </c>
      <c r="D504" s="3">
        <v>1.18</v>
      </c>
      <c r="E504" s="3">
        <v>0.05</v>
      </c>
    </row>
    <row r="505">
      <c r="A505" s="2" t="s">
        <v>1357</v>
      </c>
      <c r="B505" s="2" t="s">
        <v>1358</v>
      </c>
      <c r="C505" s="2" t="s">
        <v>1359</v>
      </c>
      <c r="D505" s="3">
        <v>1.33</v>
      </c>
      <c r="E505" s="3">
        <v>0.06</v>
      </c>
    </row>
    <row r="506">
      <c r="A506" s="2" t="s">
        <v>1360</v>
      </c>
      <c r="B506" s="2" t="s">
        <v>1361</v>
      </c>
      <c r="C506" s="2" t="s">
        <v>1362</v>
      </c>
      <c r="D506" s="3">
        <v>1.21</v>
      </c>
      <c r="E506" s="3">
        <v>0.06</v>
      </c>
    </row>
    <row r="507">
      <c r="A507" s="2" t="s">
        <v>1363</v>
      </c>
      <c r="B507" s="2" t="s">
        <v>1364</v>
      </c>
      <c r="C507" s="2" t="s">
        <v>1365</v>
      </c>
      <c r="D507" s="3">
        <v>1.19</v>
      </c>
      <c r="E507" s="3">
        <v>0.05</v>
      </c>
    </row>
    <row r="508">
      <c r="A508" s="2" t="s">
        <v>1366</v>
      </c>
      <c r="B508" s="2" t="s">
        <v>1367</v>
      </c>
      <c r="C508" s="2" t="s">
        <v>1368</v>
      </c>
      <c r="D508" s="3">
        <v>0.87</v>
      </c>
      <c r="E508" s="3">
        <v>0.04</v>
      </c>
    </row>
    <row r="509">
      <c r="A509" s="2" t="s">
        <v>1369</v>
      </c>
      <c r="B509" s="2" t="s">
        <v>1370</v>
      </c>
      <c r="C509" s="2" t="s">
        <v>1371</v>
      </c>
      <c r="D509" s="3">
        <v>1.19</v>
      </c>
      <c r="E509" s="3">
        <v>0.05</v>
      </c>
    </row>
    <row r="510">
      <c r="A510" s="2" t="s">
        <v>1372</v>
      </c>
      <c r="B510" s="2" t="s">
        <v>1373</v>
      </c>
      <c r="C510" s="2" t="s">
        <v>1374</v>
      </c>
      <c r="D510" s="3">
        <v>0.96</v>
      </c>
      <c r="E510" s="3">
        <v>0.04</v>
      </c>
    </row>
    <row r="511">
      <c r="A511" s="2" t="s">
        <v>1375</v>
      </c>
      <c r="B511" s="2" t="s">
        <v>1376</v>
      </c>
      <c r="C511" s="2" t="s">
        <v>1377</v>
      </c>
      <c r="D511" s="3">
        <v>1.08</v>
      </c>
      <c r="E511" s="3">
        <v>0.05</v>
      </c>
    </row>
    <row r="512">
      <c r="A512" s="2" t="s">
        <v>1378</v>
      </c>
      <c r="B512" s="2" t="s">
        <v>1379</v>
      </c>
      <c r="C512" s="2" t="s">
        <v>1380</v>
      </c>
      <c r="D512" s="3">
        <v>0.99</v>
      </c>
      <c r="E512" s="3">
        <v>0.04</v>
      </c>
    </row>
    <row r="513">
      <c r="A513" s="2" t="s">
        <v>1381</v>
      </c>
      <c r="B513" s="2" t="s">
        <v>1382</v>
      </c>
      <c r="C513" s="2" t="s">
        <v>1383</v>
      </c>
      <c r="D513" s="3">
        <v>0.96</v>
      </c>
      <c r="E513" s="3">
        <v>0.04</v>
      </c>
    </row>
    <row r="514">
      <c r="A514" s="2" t="s">
        <v>1384</v>
      </c>
      <c r="B514" s="2" t="s">
        <v>1385</v>
      </c>
      <c r="C514" s="2" t="s">
        <v>1386</v>
      </c>
      <c r="D514" s="3">
        <v>1.08</v>
      </c>
      <c r="E514" s="3">
        <v>0.05</v>
      </c>
    </row>
    <row r="515">
      <c r="A515" s="2" t="s">
        <v>1387</v>
      </c>
      <c r="B515" s="2" t="s">
        <v>1388</v>
      </c>
      <c r="C515" s="2" t="s">
        <v>1389</v>
      </c>
      <c r="D515" s="3">
        <v>1.01</v>
      </c>
      <c r="E515" s="3">
        <v>0.04</v>
      </c>
    </row>
    <row r="516">
      <c r="A516" s="2" t="s">
        <v>1390</v>
      </c>
      <c r="B516" s="2" t="s">
        <v>1391</v>
      </c>
      <c r="C516" s="2" t="s">
        <v>1392</v>
      </c>
      <c r="D516" s="3">
        <v>0.91</v>
      </c>
      <c r="E516" s="3">
        <v>0.04</v>
      </c>
    </row>
    <row r="517">
      <c r="A517" s="2" t="s">
        <v>1393</v>
      </c>
      <c r="B517" s="2" t="s">
        <v>1394</v>
      </c>
      <c r="C517" s="2" t="s">
        <v>1395</v>
      </c>
      <c r="D517" s="3">
        <v>1.06</v>
      </c>
      <c r="E517" s="3">
        <v>0.05</v>
      </c>
    </row>
    <row r="518">
      <c r="A518" s="2" t="s">
        <v>1396</v>
      </c>
      <c r="B518" s="2" t="s">
        <v>1397</v>
      </c>
      <c r="C518" s="2" t="s">
        <v>1398</v>
      </c>
      <c r="D518" s="3">
        <v>1.16</v>
      </c>
      <c r="E518" s="3">
        <v>0.07</v>
      </c>
    </row>
    <row r="519">
      <c r="A519" s="2" t="s">
        <v>1399</v>
      </c>
      <c r="B519" s="2" t="s">
        <v>1400</v>
      </c>
      <c r="C519" s="2" t="s">
        <v>1401</v>
      </c>
      <c r="D519" s="3">
        <v>1.22</v>
      </c>
      <c r="E519" s="3">
        <v>0.05</v>
      </c>
    </row>
    <row r="520">
      <c r="A520" s="2" t="s">
        <v>1402</v>
      </c>
      <c r="B520" s="2" t="s">
        <v>1403</v>
      </c>
      <c r="C520" s="2" t="s">
        <v>1404</v>
      </c>
      <c r="D520" s="3">
        <v>1.25</v>
      </c>
      <c r="E520" s="3">
        <v>0.05</v>
      </c>
    </row>
    <row r="521">
      <c r="A521" s="2" t="s">
        <v>1405</v>
      </c>
      <c r="B521" s="2" t="s">
        <v>1406</v>
      </c>
      <c r="C521" s="2" t="s">
        <v>1407</v>
      </c>
      <c r="D521" s="3">
        <v>1.09</v>
      </c>
      <c r="E521" s="3">
        <v>0.04</v>
      </c>
    </row>
    <row r="522">
      <c r="A522" s="2" t="s">
        <v>1408</v>
      </c>
      <c r="B522" s="2" t="s">
        <v>1409</v>
      </c>
      <c r="C522" s="2" t="s">
        <v>1410</v>
      </c>
      <c r="D522" s="3">
        <v>1.39</v>
      </c>
      <c r="E522" s="3">
        <v>0.12</v>
      </c>
    </row>
    <row r="523">
      <c r="A523" s="2" t="s">
        <v>1411</v>
      </c>
      <c r="B523" s="2" t="s">
        <v>1412</v>
      </c>
      <c r="C523" s="2" t="s">
        <v>1413</v>
      </c>
      <c r="D523" s="3">
        <v>1.12</v>
      </c>
      <c r="E523" s="3">
        <v>0.05</v>
      </c>
    </row>
    <row r="524">
      <c r="A524" s="2" t="s">
        <v>1414</v>
      </c>
      <c r="B524" s="2" t="s">
        <v>1415</v>
      </c>
      <c r="C524" s="2" t="s">
        <v>1416</v>
      </c>
      <c r="D524" s="3">
        <v>1.11</v>
      </c>
      <c r="E524" s="3">
        <v>0.04</v>
      </c>
    </row>
    <row r="525">
      <c r="A525" s="2" t="s">
        <v>1417</v>
      </c>
      <c r="B525" s="2" t="s">
        <v>1418</v>
      </c>
      <c r="C525" s="2" t="s">
        <v>1419</v>
      </c>
      <c r="D525" s="3">
        <v>0.95</v>
      </c>
      <c r="E525" s="3">
        <v>0.04</v>
      </c>
    </row>
    <row r="526">
      <c r="A526" s="2" t="s">
        <v>1420</v>
      </c>
      <c r="B526" s="2" t="s">
        <v>1421</v>
      </c>
      <c r="C526" s="2" t="s">
        <v>1422</v>
      </c>
      <c r="D526" s="3">
        <v>0.99</v>
      </c>
      <c r="E526" s="3">
        <v>0.04</v>
      </c>
    </row>
    <row r="527">
      <c r="A527" s="2" t="s">
        <v>1423</v>
      </c>
      <c r="B527" s="2" t="s">
        <v>1424</v>
      </c>
      <c r="C527" s="2" t="s">
        <v>1425</v>
      </c>
      <c r="D527" s="3">
        <v>1.05</v>
      </c>
      <c r="E527" s="3">
        <v>0.04</v>
      </c>
    </row>
    <row r="528">
      <c r="A528" s="2" t="s">
        <v>1426</v>
      </c>
      <c r="B528" s="2" t="s">
        <v>1427</v>
      </c>
      <c r="C528" s="2" t="s">
        <v>1428</v>
      </c>
      <c r="D528" s="3">
        <v>1.03</v>
      </c>
      <c r="E528" s="3">
        <v>0.04</v>
      </c>
    </row>
    <row r="529">
      <c r="A529" s="2" t="s">
        <v>1429</v>
      </c>
      <c r="B529" s="2" t="s">
        <v>1430</v>
      </c>
      <c r="C529" s="2" t="s">
        <v>1431</v>
      </c>
      <c r="D529" s="3">
        <v>0.91</v>
      </c>
      <c r="E529" s="3">
        <v>0.04</v>
      </c>
    </row>
    <row r="530">
      <c r="A530" s="2" t="s">
        <v>1432</v>
      </c>
      <c r="B530" s="2" t="s">
        <v>1433</v>
      </c>
      <c r="C530" s="2" t="s">
        <v>1434</v>
      </c>
      <c r="D530" s="3">
        <v>1.08</v>
      </c>
      <c r="E530" s="3">
        <v>0.05</v>
      </c>
    </row>
    <row r="531">
      <c r="A531" s="2" t="s">
        <v>1435</v>
      </c>
      <c r="B531" s="2" t="s">
        <v>1436</v>
      </c>
      <c r="C531" s="2" t="s">
        <v>1437</v>
      </c>
      <c r="D531" s="3">
        <v>0.99</v>
      </c>
      <c r="E531" s="3">
        <v>0.04</v>
      </c>
    </row>
    <row r="532">
      <c r="A532" s="2" t="s">
        <v>1438</v>
      </c>
      <c r="B532" s="2" t="s">
        <v>1439</v>
      </c>
      <c r="C532" s="2" t="s">
        <v>1440</v>
      </c>
      <c r="D532" s="3">
        <v>1.04</v>
      </c>
      <c r="E532" s="3">
        <v>0.05</v>
      </c>
    </row>
    <row r="533">
      <c r="A533" s="2" t="s">
        <v>1441</v>
      </c>
      <c r="B533" s="2" t="s">
        <v>1442</v>
      </c>
      <c r="C533" s="2" t="s">
        <v>1443</v>
      </c>
      <c r="D533" s="3">
        <v>1.14</v>
      </c>
      <c r="E533" s="3">
        <v>0.04</v>
      </c>
    </row>
    <row r="534">
      <c r="A534" s="2" t="s">
        <v>1444</v>
      </c>
      <c r="B534" s="2" t="s">
        <v>1445</v>
      </c>
      <c r="C534" s="2" t="s">
        <v>1446</v>
      </c>
      <c r="D534" s="3">
        <v>1.22</v>
      </c>
      <c r="E534" s="3">
        <v>0.05</v>
      </c>
    </row>
    <row r="535">
      <c r="A535" s="2" t="s">
        <v>1447</v>
      </c>
      <c r="B535" s="2" t="s">
        <v>1448</v>
      </c>
      <c r="C535" s="2" t="s">
        <v>1449</v>
      </c>
      <c r="D535" s="3">
        <v>0.92</v>
      </c>
      <c r="E535" s="3">
        <v>0.04</v>
      </c>
    </row>
    <row r="536">
      <c r="A536" s="2" t="s">
        <v>1450</v>
      </c>
      <c r="B536" s="2" t="s">
        <v>1451</v>
      </c>
      <c r="C536" s="2" t="s">
        <v>1452</v>
      </c>
      <c r="D536" s="3">
        <v>1.11</v>
      </c>
      <c r="E536" s="3">
        <v>0.06</v>
      </c>
    </row>
    <row r="537">
      <c r="A537" s="2" t="s">
        <v>1453</v>
      </c>
      <c r="B537" s="2" t="s">
        <v>1454</v>
      </c>
      <c r="C537" s="2" t="s">
        <v>1455</v>
      </c>
      <c r="D537" s="3">
        <v>1.07</v>
      </c>
      <c r="E537" s="3">
        <v>0.06</v>
      </c>
    </row>
    <row r="538">
      <c r="A538" s="2" t="s">
        <v>1456</v>
      </c>
      <c r="B538" s="2" t="s">
        <v>1457</v>
      </c>
      <c r="C538" s="2" t="s">
        <v>1458</v>
      </c>
      <c r="D538" s="3">
        <v>0.93</v>
      </c>
      <c r="E538" s="3">
        <v>0.04</v>
      </c>
    </row>
    <row r="539">
      <c r="A539" s="2" t="s">
        <v>1459</v>
      </c>
      <c r="B539" s="2" t="s">
        <v>1460</v>
      </c>
      <c r="C539" s="2" t="s">
        <v>1461</v>
      </c>
      <c r="D539" s="3">
        <v>1.24</v>
      </c>
      <c r="E539" s="3">
        <v>0.05</v>
      </c>
    </row>
    <row r="540">
      <c r="A540" s="2" t="s">
        <v>1462</v>
      </c>
      <c r="B540" s="2" t="s">
        <v>1463</v>
      </c>
      <c r="C540" s="2" t="s">
        <v>1464</v>
      </c>
      <c r="D540" s="3">
        <v>1.28</v>
      </c>
      <c r="E540" s="3">
        <v>0.06</v>
      </c>
    </row>
    <row r="541">
      <c r="A541" s="2" t="s">
        <v>1465</v>
      </c>
      <c r="B541" s="2" t="s">
        <v>1466</v>
      </c>
      <c r="C541" s="2" t="s">
        <v>1467</v>
      </c>
      <c r="D541" s="3">
        <v>1.21</v>
      </c>
      <c r="E541" s="3">
        <v>0.05</v>
      </c>
    </row>
    <row r="542">
      <c r="A542" s="2" t="s">
        <v>1468</v>
      </c>
      <c r="B542" s="2" t="s">
        <v>1469</v>
      </c>
      <c r="C542" s="2" t="s">
        <v>1470</v>
      </c>
      <c r="D542" s="3">
        <v>1.28</v>
      </c>
      <c r="E542" s="3">
        <v>0.04</v>
      </c>
    </row>
    <row r="543">
      <c r="A543" s="2" t="s">
        <v>1471</v>
      </c>
      <c r="B543" s="2" t="s">
        <v>1472</v>
      </c>
      <c r="C543" s="2" t="s">
        <v>1473</v>
      </c>
      <c r="D543" s="3">
        <v>1.46</v>
      </c>
      <c r="E543" s="3">
        <v>0.07</v>
      </c>
    </row>
    <row r="544">
      <c r="A544" s="2" t="s">
        <v>1474</v>
      </c>
      <c r="B544" s="2" t="s">
        <v>1475</v>
      </c>
      <c r="C544" s="2" t="s">
        <v>1476</v>
      </c>
      <c r="D544" s="3">
        <v>1.19</v>
      </c>
      <c r="E544" s="3">
        <v>0.05</v>
      </c>
    </row>
    <row r="545">
      <c r="A545" s="2" t="s">
        <v>1477</v>
      </c>
      <c r="B545" s="2" t="s">
        <v>1478</v>
      </c>
      <c r="C545" s="2" t="s">
        <v>1479</v>
      </c>
      <c r="D545" s="3">
        <v>1.15</v>
      </c>
      <c r="E545" s="3">
        <v>0.06</v>
      </c>
    </row>
    <row r="546">
      <c r="A546" s="2" t="s">
        <v>1480</v>
      </c>
      <c r="B546" s="2" t="s">
        <v>1481</v>
      </c>
      <c r="C546" s="2" t="s">
        <v>1479</v>
      </c>
      <c r="D546" s="3">
        <v>1.1</v>
      </c>
      <c r="E546" s="3">
        <v>0.05</v>
      </c>
    </row>
    <row r="547">
      <c r="A547" s="2" t="s">
        <v>1482</v>
      </c>
      <c r="B547" s="2" t="s">
        <v>1483</v>
      </c>
      <c r="C547" s="2" t="s">
        <v>1484</v>
      </c>
      <c r="D547" s="3">
        <v>1.15</v>
      </c>
      <c r="E547" s="3">
        <v>0.05</v>
      </c>
    </row>
    <row r="548">
      <c r="A548" s="2" t="s">
        <v>1485</v>
      </c>
      <c r="B548" s="2" t="s">
        <v>1486</v>
      </c>
      <c r="C548" s="2" t="s">
        <v>1487</v>
      </c>
      <c r="D548" s="3">
        <v>1.24</v>
      </c>
      <c r="E548" s="3">
        <v>0.09</v>
      </c>
    </row>
    <row r="549">
      <c r="A549" s="2" t="s">
        <v>1488</v>
      </c>
      <c r="B549" s="2" t="s">
        <v>1489</v>
      </c>
      <c r="C549" s="2" t="s">
        <v>1490</v>
      </c>
      <c r="D549" s="3">
        <v>1.15</v>
      </c>
      <c r="E549" s="3">
        <v>0.05</v>
      </c>
    </row>
    <row r="550">
      <c r="A550" s="2" t="s">
        <v>1491</v>
      </c>
      <c r="B550" s="2" t="s">
        <v>1492</v>
      </c>
      <c r="C550" s="2" t="s">
        <v>1493</v>
      </c>
      <c r="D550" s="3">
        <v>1.25</v>
      </c>
      <c r="E550" s="3">
        <v>0.05</v>
      </c>
    </row>
    <row r="551">
      <c r="A551" s="2" t="s">
        <v>1494</v>
      </c>
      <c r="B551" s="2" t="s">
        <v>1495</v>
      </c>
      <c r="C551" s="2" t="s">
        <v>1496</v>
      </c>
      <c r="D551" s="3">
        <v>1.06</v>
      </c>
      <c r="E551" s="3">
        <v>0.04</v>
      </c>
    </row>
    <row r="552">
      <c r="A552" s="2" t="s">
        <v>1497</v>
      </c>
      <c r="B552" s="2" t="s">
        <v>1498</v>
      </c>
      <c r="C552" s="2" t="s">
        <v>1499</v>
      </c>
      <c r="D552" s="3">
        <v>0.96</v>
      </c>
      <c r="E552" s="3">
        <v>0.04</v>
      </c>
    </row>
    <row r="553">
      <c r="A553" s="2" t="s">
        <v>1500</v>
      </c>
      <c r="B553" s="2" t="s">
        <v>1501</v>
      </c>
      <c r="C553" s="2" t="s">
        <v>1502</v>
      </c>
      <c r="D553" s="3">
        <v>1.0</v>
      </c>
      <c r="E553" s="3">
        <v>0.05</v>
      </c>
    </row>
    <row r="554">
      <c r="A554" s="2" t="s">
        <v>1503</v>
      </c>
      <c r="B554" s="2" t="s">
        <v>1504</v>
      </c>
      <c r="C554" s="2" t="s">
        <v>1505</v>
      </c>
      <c r="D554" s="3">
        <v>1.0</v>
      </c>
      <c r="E554" s="3">
        <v>0.04</v>
      </c>
    </row>
    <row r="555">
      <c r="A555" s="2" t="s">
        <v>1506</v>
      </c>
      <c r="B555" s="2" t="s">
        <v>1507</v>
      </c>
      <c r="C555" s="2" t="s">
        <v>1508</v>
      </c>
      <c r="D555" s="3">
        <v>1.09</v>
      </c>
      <c r="E555" s="3">
        <v>0.04</v>
      </c>
    </row>
    <row r="556">
      <c r="A556" s="2" t="s">
        <v>1509</v>
      </c>
      <c r="B556" s="2" t="s">
        <v>1510</v>
      </c>
      <c r="C556" s="2" t="s">
        <v>1511</v>
      </c>
      <c r="D556" s="3">
        <v>1.17</v>
      </c>
      <c r="E556" s="3">
        <v>0.05</v>
      </c>
    </row>
    <row r="557">
      <c r="A557" s="2" t="s">
        <v>1512</v>
      </c>
      <c r="B557" s="2" t="s">
        <v>1513</v>
      </c>
      <c r="C557" s="2" t="s">
        <v>1514</v>
      </c>
      <c r="D557" s="3">
        <v>1.34</v>
      </c>
      <c r="E557" s="3">
        <v>0.07</v>
      </c>
    </row>
    <row r="558">
      <c r="A558" s="2" t="s">
        <v>1515</v>
      </c>
      <c r="B558" s="2" t="s">
        <v>1516</v>
      </c>
      <c r="C558" s="2" t="s">
        <v>1517</v>
      </c>
      <c r="D558" s="3">
        <v>1.17</v>
      </c>
      <c r="E558" s="3">
        <v>0.05</v>
      </c>
    </row>
    <row r="559">
      <c r="A559" s="2" t="s">
        <v>1518</v>
      </c>
      <c r="B559" s="2" t="s">
        <v>1519</v>
      </c>
      <c r="C559" s="2" t="s">
        <v>1520</v>
      </c>
      <c r="D559" s="3">
        <v>1.15</v>
      </c>
      <c r="E559" s="3">
        <v>0.05</v>
      </c>
    </row>
    <row r="560">
      <c r="A560" s="2" t="s">
        <v>1521</v>
      </c>
      <c r="B560" s="2" t="s">
        <v>1522</v>
      </c>
      <c r="C560" s="2" t="s">
        <v>1523</v>
      </c>
      <c r="D560" s="3">
        <v>1.18</v>
      </c>
      <c r="E560" s="3">
        <v>0.04</v>
      </c>
    </row>
    <row r="561">
      <c r="A561" s="2" t="s">
        <v>1524</v>
      </c>
      <c r="B561" s="2" t="s">
        <v>1525</v>
      </c>
      <c r="C561" s="2" t="s">
        <v>1526</v>
      </c>
      <c r="D561" s="3">
        <v>1.12</v>
      </c>
      <c r="E561" s="3">
        <v>0.04</v>
      </c>
    </row>
    <row r="562">
      <c r="A562" s="2" t="s">
        <v>1527</v>
      </c>
      <c r="B562" s="2" t="s">
        <v>1528</v>
      </c>
      <c r="C562" s="2" t="s">
        <v>1529</v>
      </c>
      <c r="D562" s="3">
        <v>0.98</v>
      </c>
      <c r="E562" s="3">
        <v>0.04</v>
      </c>
    </row>
    <row r="563">
      <c r="A563" s="2" t="s">
        <v>1530</v>
      </c>
      <c r="B563" s="2" t="s">
        <v>1531</v>
      </c>
      <c r="C563" s="2" t="s">
        <v>1532</v>
      </c>
      <c r="D563" s="3">
        <v>0.99</v>
      </c>
      <c r="E563" s="3">
        <v>0.04</v>
      </c>
    </row>
    <row r="564">
      <c r="A564" s="2" t="s">
        <v>1533</v>
      </c>
      <c r="B564" s="2" t="s">
        <v>1534</v>
      </c>
      <c r="C564" s="2" t="s">
        <v>1535</v>
      </c>
      <c r="D564" s="3">
        <v>0.99</v>
      </c>
      <c r="E564" s="3">
        <v>0.04</v>
      </c>
    </row>
    <row r="565">
      <c r="A565" s="2" t="s">
        <v>1536</v>
      </c>
      <c r="B565" s="2" t="s">
        <v>1537</v>
      </c>
      <c r="C565" s="2" t="s">
        <v>1538</v>
      </c>
      <c r="D565" s="3">
        <v>1.34</v>
      </c>
      <c r="E565" s="3">
        <v>0.06</v>
      </c>
    </row>
    <row r="566">
      <c r="A566" s="2" t="s">
        <v>1539</v>
      </c>
      <c r="B566" s="2" t="s">
        <v>1540</v>
      </c>
      <c r="C566" s="2" t="s">
        <v>1541</v>
      </c>
      <c r="D566" s="3">
        <v>1.0</v>
      </c>
      <c r="E566" s="3">
        <v>0.04</v>
      </c>
    </row>
    <row r="567">
      <c r="A567" s="2" t="s">
        <v>1542</v>
      </c>
      <c r="B567" s="2" t="s">
        <v>1543</v>
      </c>
      <c r="C567" s="2" t="s">
        <v>1544</v>
      </c>
      <c r="D567" s="3">
        <v>1.01</v>
      </c>
      <c r="E567" s="3">
        <v>0.04</v>
      </c>
    </row>
    <row r="568">
      <c r="A568" s="2" t="s">
        <v>1545</v>
      </c>
      <c r="B568" s="2" t="s">
        <v>1546</v>
      </c>
      <c r="C568" s="2" t="s">
        <v>1547</v>
      </c>
      <c r="D568" s="3">
        <v>0.87</v>
      </c>
      <c r="E568" s="3">
        <v>0.04</v>
      </c>
    </row>
    <row r="569">
      <c r="A569" s="2" t="s">
        <v>1548</v>
      </c>
      <c r="B569" s="2" t="s">
        <v>1549</v>
      </c>
      <c r="C569" s="2" t="s">
        <v>1550</v>
      </c>
      <c r="D569" s="3">
        <v>1.01</v>
      </c>
      <c r="E569" s="3">
        <v>0.04</v>
      </c>
    </row>
    <row r="570">
      <c r="A570" s="2" t="s">
        <v>1551</v>
      </c>
      <c r="B570" s="2" t="s">
        <v>1552</v>
      </c>
      <c r="C570" s="2" t="s">
        <v>1553</v>
      </c>
      <c r="D570" s="3">
        <v>1.01</v>
      </c>
      <c r="E570" s="3">
        <v>0.04</v>
      </c>
    </row>
    <row r="571">
      <c r="A571" s="2" t="s">
        <v>1554</v>
      </c>
      <c r="B571" s="2" t="s">
        <v>1555</v>
      </c>
      <c r="C571" s="2" t="s">
        <v>1556</v>
      </c>
      <c r="D571" s="3">
        <v>1.19</v>
      </c>
      <c r="E571" s="3">
        <v>0.05</v>
      </c>
    </row>
    <row r="572">
      <c r="A572" s="2" t="s">
        <v>1557</v>
      </c>
      <c r="B572" s="2" t="s">
        <v>1558</v>
      </c>
      <c r="C572" s="2" t="s">
        <v>1559</v>
      </c>
      <c r="D572" s="3">
        <v>1.24</v>
      </c>
      <c r="E572" s="3">
        <v>0.05</v>
      </c>
    </row>
    <row r="573">
      <c r="A573" s="2" t="s">
        <v>1560</v>
      </c>
      <c r="B573" s="2" t="s">
        <v>1561</v>
      </c>
      <c r="C573" s="2" t="s">
        <v>1562</v>
      </c>
      <c r="D573" s="3">
        <v>1.07</v>
      </c>
      <c r="E573" s="3">
        <v>0.05</v>
      </c>
    </row>
    <row r="574">
      <c r="A574" s="2" t="s">
        <v>1563</v>
      </c>
      <c r="B574" s="2" t="s">
        <v>1564</v>
      </c>
      <c r="C574" s="2" t="s">
        <v>1565</v>
      </c>
      <c r="D574" s="3">
        <v>1.11</v>
      </c>
      <c r="E574" s="3">
        <v>0.05</v>
      </c>
    </row>
    <row r="575">
      <c r="A575" s="2" t="s">
        <v>1566</v>
      </c>
      <c r="B575" s="2" t="s">
        <v>1567</v>
      </c>
      <c r="C575" s="2" t="s">
        <v>1568</v>
      </c>
      <c r="D575" s="3">
        <v>1.05</v>
      </c>
      <c r="E575" s="3">
        <v>0.04</v>
      </c>
    </row>
    <row r="576">
      <c r="A576" s="2" t="s">
        <v>1569</v>
      </c>
      <c r="B576" s="2" t="s">
        <v>1570</v>
      </c>
      <c r="C576" s="2" t="s">
        <v>1571</v>
      </c>
      <c r="D576" s="3">
        <v>1.13</v>
      </c>
      <c r="E576" s="3">
        <v>0.04</v>
      </c>
    </row>
    <row r="577">
      <c r="A577" s="2" t="s">
        <v>1572</v>
      </c>
      <c r="B577" s="2" t="s">
        <v>1573</v>
      </c>
      <c r="C577" s="2" t="s">
        <v>1574</v>
      </c>
      <c r="D577" s="3">
        <v>1.01</v>
      </c>
      <c r="E577" s="3">
        <v>0.04</v>
      </c>
    </row>
    <row r="578">
      <c r="A578" s="2" t="s">
        <v>1575</v>
      </c>
      <c r="B578" s="2" t="s">
        <v>1576</v>
      </c>
      <c r="C578" s="2" t="s">
        <v>1577</v>
      </c>
      <c r="D578" s="3">
        <v>1.05</v>
      </c>
      <c r="E578" s="3">
        <v>0.04</v>
      </c>
    </row>
    <row r="579">
      <c r="A579" s="2" t="s">
        <v>1578</v>
      </c>
      <c r="B579" s="2" t="s">
        <v>1579</v>
      </c>
      <c r="C579" s="2" t="s">
        <v>1580</v>
      </c>
      <c r="D579" s="3">
        <v>0.92</v>
      </c>
      <c r="E579" s="3">
        <v>0.04</v>
      </c>
    </row>
    <row r="580">
      <c r="A580" s="2" t="s">
        <v>1581</v>
      </c>
      <c r="B580" s="2" t="s">
        <v>1582</v>
      </c>
      <c r="C580" s="2" t="s">
        <v>1583</v>
      </c>
      <c r="D580" s="3">
        <v>0.87</v>
      </c>
      <c r="E580" s="3">
        <v>0.04</v>
      </c>
    </row>
    <row r="581">
      <c r="A581" s="2" t="s">
        <v>1584</v>
      </c>
      <c r="B581" s="2" t="s">
        <v>1585</v>
      </c>
      <c r="C581" s="2" t="s">
        <v>1586</v>
      </c>
      <c r="D581" s="3">
        <v>1.09</v>
      </c>
      <c r="E581" s="3">
        <v>0.04</v>
      </c>
    </row>
    <row r="582">
      <c r="A582" s="2" t="s">
        <v>1587</v>
      </c>
      <c r="B582" s="2" t="s">
        <v>1588</v>
      </c>
      <c r="C582" s="2" t="s">
        <v>1589</v>
      </c>
      <c r="D582" s="3">
        <v>1.13</v>
      </c>
      <c r="E582" s="3">
        <v>0.04</v>
      </c>
    </row>
    <row r="583">
      <c r="A583" s="2" t="s">
        <v>1590</v>
      </c>
      <c r="B583" s="2" t="s">
        <v>1591</v>
      </c>
      <c r="C583" s="2" t="s">
        <v>1592</v>
      </c>
      <c r="D583" s="3">
        <v>1.25</v>
      </c>
      <c r="E583" s="3">
        <v>0.05</v>
      </c>
    </row>
    <row r="584">
      <c r="A584" s="2" t="s">
        <v>1593</v>
      </c>
      <c r="B584" s="2" t="s">
        <v>1594</v>
      </c>
      <c r="C584" s="2" t="s">
        <v>1595</v>
      </c>
      <c r="D584" s="3">
        <v>1.1</v>
      </c>
      <c r="E584" s="3">
        <v>0.04</v>
      </c>
    </row>
    <row r="585">
      <c r="A585" s="2" t="s">
        <v>1596</v>
      </c>
      <c r="B585" s="2" t="s">
        <v>1597</v>
      </c>
      <c r="C585" s="2" t="s">
        <v>1598</v>
      </c>
      <c r="D585" s="3">
        <v>1.11</v>
      </c>
      <c r="E585" s="3">
        <v>0.04</v>
      </c>
    </row>
    <row r="586">
      <c r="A586" s="2" t="s">
        <v>1599</v>
      </c>
      <c r="B586" s="2" t="s">
        <v>1600</v>
      </c>
      <c r="C586" s="2" t="s">
        <v>1601</v>
      </c>
      <c r="D586" s="3">
        <v>0.99</v>
      </c>
      <c r="E586" s="3">
        <v>0.04</v>
      </c>
    </row>
    <row r="587">
      <c r="A587" s="2" t="s">
        <v>1602</v>
      </c>
      <c r="B587" s="2" t="s">
        <v>1603</v>
      </c>
      <c r="C587" s="2" t="s">
        <v>1604</v>
      </c>
      <c r="D587" s="3">
        <v>1.13</v>
      </c>
      <c r="E587" s="3">
        <v>0.04</v>
      </c>
    </row>
    <row r="588">
      <c r="A588" s="2" t="s">
        <v>1605</v>
      </c>
      <c r="B588" s="2" t="s">
        <v>1606</v>
      </c>
      <c r="C588" s="2" t="s">
        <v>1607</v>
      </c>
      <c r="D588" s="3">
        <v>1.22</v>
      </c>
      <c r="E588" s="3">
        <v>0.05</v>
      </c>
    </row>
    <row r="589">
      <c r="A589" s="2" t="s">
        <v>1608</v>
      </c>
      <c r="B589" s="2" t="s">
        <v>1609</v>
      </c>
      <c r="C589" s="2" t="s">
        <v>1610</v>
      </c>
      <c r="D589" s="3">
        <v>1.14</v>
      </c>
      <c r="E589" s="3">
        <v>0.05</v>
      </c>
    </row>
    <row r="590">
      <c r="A590" s="2" t="s">
        <v>1611</v>
      </c>
      <c r="B590" s="2" t="s">
        <v>1612</v>
      </c>
      <c r="C590" s="2" t="s">
        <v>1613</v>
      </c>
      <c r="D590" s="3">
        <v>1.19</v>
      </c>
      <c r="E590" s="3">
        <v>0.05</v>
      </c>
    </row>
    <row r="591">
      <c r="A591" s="2" t="s">
        <v>1614</v>
      </c>
      <c r="B591" s="2" t="s">
        <v>1615</v>
      </c>
      <c r="C591" s="2" t="s">
        <v>1616</v>
      </c>
      <c r="D591" s="3">
        <v>1.01</v>
      </c>
      <c r="E591" s="3">
        <v>0.04</v>
      </c>
    </row>
    <row r="592">
      <c r="A592" s="2" t="s">
        <v>1617</v>
      </c>
      <c r="B592" s="2" t="s">
        <v>1618</v>
      </c>
      <c r="C592" s="2" t="s">
        <v>1619</v>
      </c>
      <c r="D592" s="3">
        <v>1.4</v>
      </c>
      <c r="E592" s="3">
        <v>0.16</v>
      </c>
    </row>
    <row r="593">
      <c r="A593" s="2" t="s">
        <v>1620</v>
      </c>
      <c r="B593" s="2" t="s">
        <v>1621</v>
      </c>
      <c r="C593" s="2" t="s">
        <v>1622</v>
      </c>
      <c r="D593" s="3">
        <v>1.14</v>
      </c>
      <c r="E593" s="3">
        <v>0.05</v>
      </c>
    </row>
    <row r="594">
      <c r="A594" s="2" t="s">
        <v>1623</v>
      </c>
      <c r="B594" s="2" t="s">
        <v>1624</v>
      </c>
      <c r="C594" s="2" t="s">
        <v>1625</v>
      </c>
      <c r="D594" s="3">
        <v>1.07</v>
      </c>
      <c r="E594" s="3">
        <v>0.06</v>
      </c>
    </row>
    <row r="595">
      <c r="A595" s="2" t="s">
        <v>1626</v>
      </c>
      <c r="B595" s="2" t="s">
        <v>1627</v>
      </c>
      <c r="C595" s="2" t="s">
        <v>1628</v>
      </c>
      <c r="D595" s="3">
        <v>1.34</v>
      </c>
      <c r="E595" s="3">
        <v>0.06</v>
      </c>
    </row>
    <row r="596">
      <c r="A596" s="2" t="s">
        <v>1629</v>
      </c>
      <c r="B596" s="2" t="s">
        <v>1630</v>
      </c>
      <c r="C596" s="2" t="s">
        <v>1631</v>
      </c>
      <c r="D596" s="3">
        <v>0.99</v>
      </c>
      <c r="E596" s="3">
        <v>0.04</v>
      </c>
    </row>
    <row r="597">
      <c r="A597" s="2" t="s">
        <v>1632</v>
      </c>
      <c r="B597" s="2" t="s">
        <v>1633</v>
      </c>
      <c r="C597" s="2" t="s">
        <v>1634</v>
      </c>
      <c r="D597" s="3">
        <v>0.95</v>
      </c>
      <c r="E597" s="3">
        <v>0.04</v>
      </c>
    </row>
    <row r="598">
      <c r="A598" s="2" t="s">
        <v>1635</v>
      </c>
      <c r="B598" s="2" t="s">
        <v>1636</v>
      </c>
      <c r="C598" s="2" t="s">
        <v>1637</v>
      </c>
      <c r="D598" s="3">
        <v>1.04</v>
      </c>
      <c r="E598" s="3">
        <v>0.06</v>
      </c>
    </row>
    <row r="599">
      <c r="A599" s="2" t="s">
        <v>1638</v>
      </c>
      <c r="B599" s="2" t="s">
        <v>1639</v>
      </c>
      <c r="C599" s="2" t="s">
        <v>1637</v>
      </c>
      <c r="D599" s="3">
        <v>1.04</v>
      </c>
      <c r="E599" s="3">
        <v>0.06</v>
      </c>
    </row>
    <row r="600">
      <c r="A600" s="2" t="s">
        <v>1640</v>
      </c>
      <c r="B600" s="2" t="s">
        <v>1641</v>
      </c>
      <c r="C600" s="2" t="s">
        <v>1642</v>
      </c>
      <c r="D600" s="3">
        <v>1.34</v>
      </c>
      <c r="E600" s="3">
        <v>0.06</v>
      </c>
    </row>
    <row r="601">
      <c r="A601" s="2" t="s">
        <v>1643</v>
      </c>
      <c r="B601" s="2" t="s">
        <v>1644</v>
      </c>
      <c r="C601" s="2" t="s">
        <v>1645</v>
      </c>
      <c r="D601" s="3">
        <v>1.34</v>
      </c>
      <c r="E601" s="3">
        <v>0.06</v>
      </c>
    </row>
    <row r="602">
      <c r="A602" s="2" t="s">
        <v>1646</v>
      </c>
      <c r="B602" s="2" t="s">
        <v>1647</v>
      </c>
      <c r="C602" s="2" t="s">
        <v>1648</v>
      </c>
      <c r="D602" s="3">
        <v>1.46</v>
      </c>
      <c r="E602" s="3">
        <v>0.19</v>
      </c>
    </row>
    <row r="603">
      <c r="A603" s="2" t="s">
        <v>1649</v>
      </c>
      <c r="B603" s="2" t="s">
        <v>1650</v>
      </c>
      <c r="C603" s="2" t="s">
        <v>1651</v>
      </c>
      <c r="D603" s="3">
        <v>1.13</v>
      </c>
      <c r="E603" s="3">
        <v>0.05</v>
      </c>
    </row>
    <row r="604">
      <c r="A604" s="2" t="s">
        <v>1652</v>
      </c>
      <c r="B604" s="2" t="s">
        <v>1653</v>
      </c>
      <c r="C604" s="2" t="s">
        <v>1654</v>
      </c>
      <c r="D604" s="3">
        <v>1.44</v>
      </c>
      <c r="E604" s="3">
        <v>0.08</v>
      </c>
    </row>
    <row r="605">
      <c r="A605" s="4" t="s">
        <v>1655</v>
      </c>
      <c r="B605" s="4" t="s">
        <v>1656</v>
      </c>
      <c r="C605" s="4" t="s">
        <v>1657</v>
      </c>
      <c r="D605" s="5">
        <v>1.12</v>
      </c>
      <c r="E605" s="5">
        <v>0.04</v>
      </c>
      <c r="F605" s="7" t="s">
        <v>1658</v>
      </c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2" t="s">
        <v>1659</v>
      </c>
      <c r="B606" s="2" t="s">
        <v>1660</v>
      </c>
      <c r="C606" s="2" t="s">
        <v>1661</v>
      </c>
      <c r="D606" s="3">
        <v>0.9</v>
      </c>
      <c r="E606" s="3">
        <v>0.04</v>
      </c>
    </row>
    <row r="607">
      <c r="A607" s="2" t="s">
        <v>1662</v>
      </c>
      <c r="B607" s="2" t="s">
        <v>1663</v>
      </c>
      <c r="C607" s="2" t="s">
        <v>1664</v>
      </c>
      <c r="D607" s="3">
        <v>1.08</v>
      </c>
      <c r="E607" s="3">
        <v>0.05</v>
      </c>
    </row>
    <row r="608">
      <c r="A608" s="2" t="s">
        <v>1665</v>
      </c>
      <c r="B608" s="2" t="s">
        <v>1666</v>
      </c>
      <c r="C608" s="2" t="s">
        <v>1667</v>
      </c>
      <c r="D608" s="3">
        <v>1.04</v>
      </c>
      <c r="E608" s="3">
        <v>0.04</v>
      </c>
    </row>
    <row r="609">
      <c r="A609" s="2" t="s">
        <v>1668</v>
      </c>
      <c r="B609" s="2" t="s">
        <v>1669</v>
      </c>
      <c r="C609" s="2" t="s">
        <v>1670</v>
      </c>
      <c r="D609" s="3">
        <v>1.11</v>
      </c>
      <c r="E609" s="3">
        <v>0.04</v>
      </c>
    </row>
    <row r="610">
      <c r="A610" s="2" t="s">
        <v>1671</v>
      </c>
      <c r="B610" s="2" t="s">
        <v>1672</v>
      </c>
      <c r="C610" s="2" t="s">
        <v>1673</v>
      </c>
      <c r="D610" s="3">
        <v>1.0</v>
      </c>
      <c r="E610" s="3">
        <v>0.04</v>
      </c>
    </row>
    <row r="611">
      <c r="A611" s="2" t="s">
        <v>1674</v>
      </c>
      <c r="B611" s="2" t="s">
        <v>1675</v>
      </c>
      <c r="C611" s="2" t="s">
        <v>1676</v>
      </c>
      <c r="D611" s="3">
        <v>1.18</v>
      </c>
      <c r="E611" s="3">
        <v>0.05</v>
      </c>
    </row>
    <row r="612">
      <c r="A612" s="2" t="s">
        <v>1677</v>
      </c>
      <c r="B612" s="2" t="s">
        <v>1678</v>
      </c>
      <c r="C612" s="2" t="s">
        <v>1679</v>
      </c>
      <c r="D612" s="3">
        <v>1.01</v>
      </c>
      <c r="E612" s="3">
        <v>0.04</v>
      </c>
    </row>
    <row r="613">
      <c r="A613" s="2" t="s">
        <v>1680</v>
      </c>
      <c r="B613" s="2" t="s">
        <v>1681</v>
      </c>
      <c r="C613" s="2" t="s">
        <v>1682</v>
      </c>
      <c r="D613" s="3">
        <v>1.03</v>
      </c>
      <c r="E613" s="3">
        <v>0.04</v>
      </c>
    </row>
    <row r="614">
      <c r="A614" s="2" t="s">
        <v>1683</v>
      </c>
      <c r="B614" s="2" t="s">
        <v>1684</v>
      </c>
      <c r="C614" s="2" t="s">
        <v>1685</v>
      </c>
      <c r="D614" s="3">
        <v>1.05</v>
      </c>
      <c r="E614" s="3">
        <v>0.04</v>
      </c>
    </row>
    <row r="615">
      <c r="A615" s="2" t="s">
        <v>1686</v>
      </c>
      <c r="B615" s="2" t="s">
        <v>1687</v>
      </c>
      <c r="C615" s="2" t="s">
        <v>1688</v>
      </c>
      <c r="D615" s="3">
        <v>0.95</v>
      </c>
      <c r="E615" s="3">
        <v>0.04</v>
      </c>
    </row>
    <row r="616">
      <c r="A616" s="2" t="s">
        <v>1689</v>
      </c>
      <c r="B616" s="2" t="s">
        <v>1690</v>
      </c>
      <c r="C616" s="2" t="s">
        <v>1691</v>
      </c>
      <c r="D616" s="3">
        <v>1.06</v>
      </c>
      <c r="E616" s="3">
        <v>0.05</v>
      </c>
    </row>
    <row r="617">
      <c r="A617" s="2" t="s">
        <v>1692</v>
      </c>
      <c r="B617" s="2" t="s">
        <v>1693</v>
      </c>
      <c r="C617" s="2" t="s">
        <v>1694</v>
      </c>
      <c r="D617" s="3">
        <v>1.17</v>
      </c>
      <c r="E617" s="3">
        <v>0.04</v>
      </c>
    </row>
    <row r="618">
      <c r="A618" s="2" t="s">
        <v>1695</v>
      </c>
      <c r="B618" s="2" t="s">
        <v>1696</v>
      </c>
      <c r="C618" s="2" t="s">
        <v>1697</v>
      </c>
      <c r="D618" s="3">
        <v>1.25</v>
      </c>
      <c r="E618" s="3">
        <v>0.05</v>
      </c>
    </row>
    <row r="619">
      <c r="A619" s="2" t="s">
        <v>1698</v>
      </c>
      <c r="B619" s="2" t="s">
        <v>1699</v>
      </c>
      <c r="C619" s="2" t="s">
        <v>1700</v>
      </c>
      <c r="D619" s="3">
        <v>1.07</v>
      </c>
      <c r="E619" s="3">
        <v>0.04</v>
      </c>
    </row>
    <row r="620">
      <c r="A620" s="2" t="s">
        <v>1701</v>
      </c>
      <c r="B620" s="2" t="s">
        <v>1702</v>
      </c>
      <c r="C620" s="2" t="s">
        <v>1703</v>
      </c>
      <c r="D620" s="3">
        <v>1.09</v>
      </c>
      <c r="E620" s="3">
        <v>0.04</v>
      </c>
    </row>
    <row r="621">
      <c r="A621" s="2" t="s">
        <v>1704</v>
      </c>
      <c r="B621" s="2" t="s">
        <v>1705</v>
      </c>
      <c r="C621" s="2" t="s">
        <v>1706</v>
      </c>
      <c r="D621" s="3">
        <v>1.17</v>
      </c>
      <c r="E621" s="3">
        <v>0.04</v>
      </c>
    </row>
    <row r="622">
      <c r="A622" s="2" t="s">
        <v>1707</v>
      </c>
      <c r="B622" s="2" t="s">
        <v>1708</v>
      </c>
      <c r="C622" s="2" t="s">
        <v>1709</v>
      </c>
      <c r="D622" s="3">
        <v>1.11</v>
      </c>
      <c r="E622" s="3">
        <v>0.04</v>
      </c>
    </row>
    <row r="623">
      <c r="A623" s="4" t="s">
        <v>1710</v>
      </c>
      <c r="B623" s="4" t="s">
        <v>1711</v>
      </c>
      <c r="C623" s="4" t="s">
        <v>1712</v>
      </c>
      <c r="D623" s="5">
        <v>1.21</v>
      </c>
      <c r="E623" s="5">
        <v>0.04</v>
      </c>
      <c r="F623" s="4" t="s">
        <v>1713</v>
      </c>
      <c r="G623" s="4"/>
      <c r="H623" s="4" t="s">
        <v>1714</v>
      </c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2" t="s">
        <v>1715</v>
      </c>
      <c r="B624" s="2" t="s">
        <v>1716</v>
      </c>
      <c r="C624" s="2" t="s">
        <v>1717</v>
      </c>
      <c r="D624" s="3">
        <v>1.05</v>
      </c>
      <c r="E624" s="3">
        <v>0.04</v>
      </c>
    </row>
    <row r="625">
      <c r="A625" s="2" t="s">
        <v>1718</v>
      </c>
      <c r="B625" s="2" t="s">
        <v>1719</v>
      </c>
      <c r="C625" s="2" t="s">
        <v>1720</v>
      </c>
      <c r="D625" s="3">
        <v>1.05</v>
      </c>
      <c r="E625" s="3">
        <v>0.05</v>
      </c>
    </row>
    <row r="626">
      <c r="A626" s="2" t="s">
        <v>1721</v>
      </c>
      <c r="B626" s="2" t="s">
        <v>1722</v>
      </c>
      <c r="C626" s="2" t="s">
        <v>1723</v>
      </c>
      <c r="D626" s="3">
        <v>1.2</v>
      </c>
      <c r="E626" s="3">
        <v>0.04</v>
      </c>
    </row>
    <row r="627">
      <c r="A627" s="2" t="s">
        <v>1724</v>
      </c>
      <c r="B627" s="2" t="s">
        <v>1725</v>
      </c>
      <c r="C627" s="2" t="s">
        <v>1726</v>
      </c>
      <c r="D627" s="3">
        <v>0.99</v>
      </c>
      <c r="E627" s="3">
        <v>0.04</v>
      </c>
    </row>
    <row r="628">
      <c r="A628" s="2" t="s">
        <v>1727</v>
      </c>
      <c r="B628" s="2" t="s">
        <v>1728</v>
      </c>
      <c r="C628" s="2" t="s">
        <v>1729</v>
      </c>
      <c r="D628" s="3">
        <v>0.99</v>
      </c>
      <c r="E628" s="3">
        <v>0.04</v>
      </c>
    </row>
    <row r="629">
      <c r="A629" s="2" t="s">
        <v>1730</v>
      </c>
      <c r="B629" s="2" t="s">
        <v>1731</v>
      </c>
      <c r="C629" s="2" t="s">
        <v>1732</v>
      </c>
      <c r="D629" s="3">
        <v>1.0</v>
      </c>
      <c r="E629" s="3">
        <v>0.04</v>
      </c>
    </row>
    <row r="630">
      <c r="A630" s="2" t="s">
        <v>1733</v>
      </c>
      <c r="B630" s="2" t="s">
        <v>1734</v>
      </c>
      <c r="C630" s="2" t="s">
        <v>1735</v>
      </c>
      <c r="D630" s="3">
        <v>1.01</v>
      </c>
      <c r="E630" s="3">
        <v>0.04</v>
      </c>
    </row>
    <row r="631">
      <c r="A631" s="2" t="s">
        <v>1736</v>
      </c>
      <c r="B631" s="2" t="s">
        <v>1737</v>
      </c>
      <c r="C631" s="2" t="s">
        <v>1738</v>
      </c>
      <c r="D631" s="3">
        <v>1.03</v>
      </c>
      <c r="E631" s="3">
        <v>0.04</v>
      </c>
    </row>
    <row r="632">
      <c r="A632" s="2" t="s">
        <v>1739</v>
      </c>
      <c r="B632" s="2" t="s">
        <v>1740</v>
      </c>
      <c r="C632" s="2" t="s">
        <v>1741</v>
      </c>
      <c r="D632" s="3">
        <v>1.03</v>
      </c>
      <c r="E632" s="3">
        <v>0.04</v>
      </c>
    </row>
    <row r="633">
      <c r="A633" s="2" t="s">
        <v>1742</v>
      </c>
      <c r="B633" s="2" t="s">
        <v>1743</v>
      </c>
      <c r="C633" s="2" t="s">
        <v>1744</v>
      </c>
      <c r="D633" s="3">
        <v>1.1</v>
      </c>
      <c r="E633" s="3">
        <v>0.04</v>
      </c>
    </row>
    <row r="634">
      <c r="A634" s="2" t="s">
        <v>1745</v>
      </c>
      <c r="B634" s="2" t="s">
        <v>1746</v>
      </c>
      <c r="C634" s="2" t="s">
        <v>1747</v>
      </c>
      <c r="D634" s="3">
        <v>1.14</v>
      </c>
      <c r="E634" s="3">
        <v>0.04</v>
      </c>
    </row>
    <row r="635">
      <c r="A635" s="2" t="s">
        <v>1748</v>
      </c>
      <c r="B635" s="2" t="s">
        <v>1749</v>
      </c>
      <c r="C635" s="2" t="s">
        <v>1750</v>
      </c>
      <c r="D635" s="3">
        <v>1.22</v>
      </c>
      <c r="E635" s="3">
        <v>0.05</v>
      </c>
    </row>
    <row r="636">
      <c r="A636" s="2" t="s">
        <v>1751</v>
      </c>
      <c r="B636" s="2" t="s">
        <v>1752</v>
      </c>
      <c r="C636" s="2" t="s">
        <v>1753</v>
      </c>
      <c r="D636" s="3">
        <v>1.11</v>
      </c>
      <c r="E636" s="3">
        <v>0.06</v>
      </c>
    </row>
    <row r="637">
      <c r="A637" s="2" t="s">
        <v>1754</v>
      </c>
      <c r="B637" s="2" t="s">
        <v>1755</v>
      </c>
      <c r="C637" s="2" t="s">
        <v>1756</v>
      </c>
      <c r="D637" s="3">
        <v>1.21</v>
      </c>
      <c r="E637" s="3">
        <v>0.04</v>
      </c>
    </row>
    <row r="638">
      <c r="A638" s="2" t="s">
        <v>1757</v>
      </c>
      <c r="B638" s="2" t="s">
        <v>1758</v>
      </c>
      <c r="C638" s="2" t="s">
        <v>1759</v>
      </c>
      <c r="D638" s="3">
        <v>1.05</v>
      </c>
      <c r="E638" s="3">
        <v>0.04</v>
      </c>
    </row>
    <row r="639">
      <c r="A639" s="2" t="s">
        <v>1760</v>
      </c>
      <c r="B639" s="2" t="s">
        <v>1761</v>
      </c>
      <c r="C639" s="2" t="s">
        <v>1762</v>
      </c>
      <c r="D639" s="3">
        <v>1.04</v>
      </c>
      <c r="E639" s="3">
        <v>0.04</v>
      </c>
    </row>
    <row r="640">
      <c r="A640" s="2" t="s">
        <v>1763</v>
      </c>
      <c r="B640" s="2" t="s">
        <v>1764</v>
      </c>
      <c r="C640" s="2" t="s">
        <v>1765</v>
      </c>
      <c r="D640" s="3">
        <v>1.21</v>
      </c>
      <c r="E640" s="3">
        <v>0.04</v>
      </c>
    </row>
    <row r="641">
      <c r="A641" s="2" t="s">
        <v>1766</v>
      </c>
      <c r="B641" s="2" t="s">
        <v>1767</v>
      </c>
      <c r="C641" s="2" t="s">
        <v>1768</v>
      </c>
      <c r="D641" s="3">
        <v>1.31</v>
      </c>
      <c r="E641" s="3">
        <v>0.04</v>
      </c>
    </row>
    <row r="642">
      <c r="A642" s="2" t="s">
        <v>1769</v>
      </c>
      <c r="B642" s="2" t="s">
        <v>1770</v>
      </c>
      <c r="C642" s="2" t="s">
        <v>1771</v>
      </c>
      <c r="D642" s="3">
        <v>1.19</v>
      </c>
      <c r="E642" s="3">
        <v>0.05</v>
      </c>
    </row>
    <row r="643">
      <c r="A643" s="2" t="s">
        <v>1772</v>
      </c>
      <c r="B643" s="2" t="s">
        <v>1773</v>
      </c>
      <c r="C643" s="2" t="s">
        <v>1774</v>
      </c>
      <c r="D643" s="3">
        <v>1.34</v>
      </c>
      <c r="E643" s="3">
        <v>0.06</v>
      </c>
    </row>
    <row r="644">
      <c r="A644" s="2" t="s">
        <v>1775</v>
      </c>
      <c r="B644" s="2" t="s">
        <v>1776</v>
      </c>
      <c r="C644" s="2" t="s">
        <v>1774</v>
      </c>
      <c r="D644" s="3">
        <v>1.1</v>
      </c>
      <c r="E644" s="3">
        <v>0.05</v>
      </c>
    </row>
    <row r="645">
      <c r="A645" s="2" t="s">
        <v>1777</v>
      </c>
      <c r="B645" s="2" t="s">
        <v>1778</v>
      </c>
      <c r="C645" s="2" t="s">
        <v>1779</v>
      </c>
      <c r="D645" s="3">
        <v>1.28</v>
      </c>
      <c r="E645" s="3">
        <v>0.05</v>
      </c>
    </row>
    <row r="646">
      <c r="A646" s="2" t="s">
        <v>1780</v>
      </c>
      <c r="B646" s="2" t="s">
        <v>1781</v>
      </c>
      <c r="C646" s="2" t="s">
        <v>1782</v>
      </c>
      <c r="D646" s="3">
        <v>1.32</v>
      </c>
      <c r="E646" s="3">
        <v>0.06</v>
      </c>
    </row>
    <row r="647">
      <c r="A647" s="2" t="s">
        <v>1783</v>
      </c>
      <c r="B647" s="2" t="s">
        <v>1784</v>
      </c>
      <c r="C647" s="2" t="s">
        <v>1785</v>
      </c>
      <c r="D647" s="3">
        <v>1.25</v>
      </c>
      <c r="E647" s="3">
        <v>0.05</v>
      </c>
    </row>
    <row r="648">
      <c r="A648" s="2" t="s">
        <v>1786</v>
      </c>
      <c r="B648" s="2" t="s">
        <v>1787</v>
      </c>
      <c r="C648" s="2" t="s">
        <v>1788</v>
      </c>
      <c r="D648" s="3">
        <v>1.0</v>
      </c>
      <c r="E648" s="3">
        <v>0.04</v>
      </c>
    </row>
    <row r="649">
      <c r="A649" s="2" t="s">
        <v>1789</v>
      </c>
      <c r="B649" s="2" t="s">
        <v>1790</v>
      </c>
      <c r="C649" s="2" t="s">
        <v>1791</v>
      </c>
      <c r="D649" s="3">
        <v>1.09</v>
      </c>
      <c r="E649" s="3">
        <v>0.04</v>
      </c>
    </row>
    <row r="650">
      <c r="A650" s="2" t="s">
        <v>1792</v>
      </c>
      <c r="B650" s="2" t="s">
        <v>1793</v>
      </c>
      <c r="C650" s="2" t="s">
        <v>1794</v>
      </c>
      <c r="D650" s="3">
        <v>1.42</v>
      </c>
      <c r="E650" s="3">
        <v>0.06</v>
      </c>
    </row>
    <row r="651">
      <c r="A651" s="2" t="s">
        <v>1795</v>
      </c>
      <c r="B651" s="2" t="s">
        <v>1796</v>
      </c>
      <c r="C651" s="2" t="s">
        <v>1797</v>
      </c>
      <c r="D651" s="3">
        <v>1.0</v>
      </c>
      <c r="E651" s="3">
        <v>0.04</v>
      </c>
    </row>
    <row r="652">
      <c r="A652" s="2" t="s">
        <v>1798</v>
      </c>
      <c r="B652" s="2" t="s">
        <v>1799</v>
      </c>
      <c r="C652" s="2" t="s">
        <v>1800</v>
      </c>
      <c r="D652" s="3">
        <v>1.36</v>
      </c>
      <c r="E652" s="3">
        <v>0.06</v>
      </c>
    </row>
    <row r="653">
      <c r="A653" s="2" t="s">
        <v>1801</v>
      </c>
      <c r="B653" s="2" t="s">
        <v>1802</v>
      </c>
      <c r="C653" s="2" t="s">
        <v>1803</v>
      </c>
      <c r="D653" s="3">
        <v>0.92</v>
      </c>
      <c r="E653" s="3">
        <v>0.04</v>
      </c>
    </row>
    <row r="654">
      <c r="A654" s="2" t="s">
        <v>1804</v>
      </c>
      <c r="B654" s="2" t="s">
        <v>1805</v>
      </c>
      <c r="C654" s="2" t="s">
        <v>1806</v>
      </c>
      <c r="D654" s="3">
        <v>1.21</v>
      </c>
      <c r="E654" s="3">
        <v>0.05</v>
      </c>
    </row>
    <row r="655">
      <c r="A655" s="2" t="s">
        <v>1807</v>
      </c>
      <c r="B655" s="2" t="s">
        <v>1808</v>
      </c>
      <c r="C655" s="2" t="s">
        <v>1809</v>
      </c>
      <c r="D655" s="3">
        <v>0.93</v>
      </c>
      <c r="E655" s="3">
        <v>0.04</v>
      </c>
    </row>
    <row r="656">
      <c r="A656" s="2" t="s">
        <v>1810</v>
      </c>
      <c r="B656" s="2" t="s">
        <v>1811</v>
      </c>
      <c r="C656" s="2" t="s">
        <v>1812</v>
      </c>
      <c r="D656" s="3">
        <v>0.93</v>
      </c>
      <c r="E656" s="3">
        <v>0.04</v>
      </c>
    </row>
    <row r="657">
      <c r="A657" s="2" t="s">
        <v>1813</v>
      </c>
      <c r="B657" s="2" t="s">
        <v>1814</v>
      </c>
      <c r="C657" s="2" t="s">
        <v>1815</v>
      </c>
      <c r="D657" s="3">
        <v>0.92</v>
      </c>
      <c r="E657" s="3">
        <v>0.04</v>
      </c>
    </row>
    <row r="658">
      <c r="A658" s="2" t="s">
        <v>1816</v>
      </c>
      <c r="B658" s="2" t="s">
        <v>1817</v>
      </c>
      <c r="C658" s="2" t="s">
        <v>1818</v>
      </c>
      <c r="D658" s="3">
        <v>0.88</v>
      </c>
      <c r="E658" s="3">
        <v>0.04</v>
      </c>
    </row>
    <row r="659">
      <c r="A659" s="2" t="s">
        <v>1819</v>
      </c>
      <c r="B659" s="2" t="s">
        <v>1820</v>
      </c>
      <c r="C659" s="2" t="s">
        <v>1821</v>
      </c>
      <c r="D659" s="3">
        <v>0.91</v>
      </c>
      <c r="E659" s="3">
        <v>0.04</v>
      </c>
    </row>
    <row r="660">
      <c r="A660" s="2" t="s">
        <v>1822</v>
      </c>
      <c r="B660" s="2" t="s">
        <v>1823</v>
      </c>
      <c r="C660" s="2" t="s">
        <v>1824</v>
      </c>
      <c r="D660" s="3">
        <v>0.87</v>
      </c>
      <c r="E660" s="3">
        <v>0.04</v>
      </c>
    </row>
    <row r="661">
      <c r="A661" s="2" t="s">
        <v>1825</v>
      </c>
      <c r="B661" s="2" t="s">
        <v>1826</v>
      </c>
      <c r="C661" s="2" t="s">
        <v>1827</v>
      </c>
      <c r="D661" s="3">
        <v>0.91</v>
      </c>
      <c r="E661" s="3">
        <v>0.04</v>
      </c>
    </row>
    <row r="662">
      <c r="A662" s="4" t="s">
        <v>1828</v>
      </c>
      <c r="B662" s="4" t="s">
        <v>1829</v>
      </c>
      <c r="C662" s="4" t="s">
        <v>1830</v>
      </c>
      <c r="D662" s="5">
        <v>1.98</v>
      </c>
      <c r="E662" s="5">
        <v>0.23</v>
      </c>
      <c r="F662" s="7" t="s">
        <v>1831</v>
      </c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2" t="s">
        <v>1832</v>
      </c>
      <c r="B663" s="2" t="s">
        <v>1833</v>
      </c>
      <c r="C663" s="2" t="s">
        <v>1834</v>
      </c>
      <c r="D663" s="3">
        <v>1.44</v>
      </c>
      <c r="E663" s="3">
        <v>0.17</v>
      </c>
    </row>
    <row r="664">
      <c r="A664" s="2" t="s">
        <v>1835</v>
      </c>
      <c r="B664" s="2" t="s">
        <v>1836</v>
      </c>
      <c r="C664" s="2" t="s">
        <v>1837</v>
      </c>
      <c r="D664" s="3">
        <v>1.43</v>
      </c>
      <c r="E664" s="3">
        <v>0.09</v>
      </c>
    </row>
    <row r="665">
      <c r="A665" s="2" t="s">
        <v>1838</v>
      </c>
      <c r="B665" s="2" t="s">
        <v>1839</v>
      </c>
      <c r="C665" s="2" t="s">
        <v>1840</v>
      </c>
      <c r="D665" s="3">
        <v>0.92</v>
      </c>
      <c r="E665" s="3">
        <v>0.04</v>
      </c>
    </row>
    <row r="666">
      <c r="A666" s="2" t="s">
        <v>1841</v>
      </c>
      <c r="B666" s="2" t="s">
        <v>1842</v>
      </c>
      <c r="C666" s="2" t="s">
        <v>1843</v>
      </c>
      <c r="D666" s="3">
        <v>1.63</v>
      </c>
      <c r="E666" s="3">
        <v>0.18</v>
      </c>
    </row>
    <row r="667">
      <c r="A667" s="2" t="s">
        <v>1844</v>
      </c>
      <c r="B667" s="2" t="s">
        <v>1845</v>
      </c>
      <c r="C667" s="2" t="s">
        <v>1846</v>
      </c>
      <c r="D667" s="3">
        <v>1.03</v>
      </c>
      <c r="E667" s="3">
        <v>0.04</v>
      </c>
    </row>
    <row r="668">
      <c r="A668" s="2" t="s">
        <v>1847</v>
      </c>
      <c r="B668" s="2" t="s">
        <v>1848</v>
      </c>
      <c r="C668" s="2" t="s">
        <v>1849</v>
      </c>
      <c r="D668" s="3">
        <v>1.17</v>
      </c>
      <c r="E668" s="3">
        <v>0.05</v>
      </c>
    </row>
    <row r="669">
      <c r="A669" s="2" t="s">
        <v>1850</v>
      </c>
      <c r="B669" s="2" t="s">
        <v>1851</v>
      </c>
      <c r="C669" s="2" t="s">
        <v>1852</v>
      </c>
      <c r="D669" s="3">
        <v>1.2</v>
      </c>
      <c r="E669" s="3">
        <v>0.05</v>
      </c>
    </row>
    <row r="670">
      <c r="A670" s="4" t="s">
        <v>1853</v>
      </c>
      <c r="B670" s="4" t="s">
        <v>1854</v>
      </c>
      <c r="C670" s="4" t="s">
        <v>1855</v>
      </c>
      <c r="D670" s="5">
        <v>1.19</v>
      </c>
      <c r="E670" s="5">
        <v>0.05</v>
      </c>
      <c r="F670" s="7" t="s">
        <v>1856</v>
      </c>
      <c r="G670" s="4" t="s">
        <v>1857</v>
      </c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4" t="s">
        <v>1858</v>
      </c>
      <c r="B671" s="4" t="s">
        <v>1859</v>
      </c>
      <c r="C671" s="4" t="s">
        <v>1860</v>
      </c>
      <c r="D671" s="5">
        <v>1.03</v>
      </c>
      <c r="E671" s="5">
        <v>0.04</v>
      </c>
      <c r="F671" s="7" t="s">
        <v>1861</v>
      </c>
      <c r="G671" s="11" t="s">
        <v>1862</v>
      </c>
      <c r="H671" s="6"/>
      <c r="I671" s="4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4" t="s">
        <v>1863</v>
      </c>
      <c r="B672" s="4" t="s">
        <v>1864</v>
      </c>
      <c r="C672" s="4" t="s">
        <v>1865</v>
      </c>
      <c r="D672" s="5">
        <v>1.08</v>
      </c>
      <c r="E672" s="5">
        <v>0.04</v>
      </c>
      <c r="F672" s="4" t="s">
        <v>1866</v>
      </c>
      <c r="G672" s="4" t="s">
        <v>1867</v>
      </c>
      <c r="H672" s="4" t="s">
        <v>1868</v>
      </c>
      <c r="I672" s="4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2" t="s">
        <v>1869</v>
      </c>
      <c r="B673" s="2" t="s">
        <v>1870</v>
      </c>
      <c r="C673" s="2" t="s">
        <v>1871</v>
      </c>
      <c r="D673" s="3">
        <v>1.01</v>
      </c>
      <c r="E673" s="3">
        <v>0.04</v>
      </c>
    </row>
    <row r="674">
      <c r="A674" s="2" t="s">
        <v>1872</v>
      </c>
      <c r="B674" s="2" t="s">
        <v>1873</v>
      </c>
      <c r="C674" s="2" t="s">
        <v>1874</v>
      </c>
      <c r="D674" s="3">
        <v>1.03</v>
      </c>
      <c r="E674" s="3">
        <v>0.04</v>
      </c>
    </row>
    <row r="675">
      <c r="A675" s="4" t="s">
        <v>1875</v>
      </c>
      <c r="B675" s="4" t="s">
        <v>1876</v>
      </c>
      <c r="C675" s="4" t="s">
        <v>1877</v>
      </c>
      <c r="D675" s="5">
        <v>1.08</v>
      </c>
      <c r="E675" s="5">
        <v>0.04</v>
      </c>
      <c r="F675" s="4" t="s">
        <v>1878</v>
      </c>
      <c r="G675" s="4" t="s">
        <v>1879</v>
      </c>
      <c r="H675" s="4" t="s">
        <v>1880</v>
      </c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4" t="s">
        <v>1881</v>
      </c>
      <c r="B676" s="4" t="s">
        <v>1882</v>
      </c>
      <c r="C676" s="4" t="s">
        <v>1883</v>
      </c>
      <c r="D676" s="5">
        <v>0.98</v>
      </c>
      <c r="E676" s="5">
        <v>0.04</v>
      </c>
      <c r="F676" s="4" t="s">
        <v>1884</v>
      </c>
      <c r="G676" s="4" t="s">
        <v>1885</v>
      </c>
      <c r="H676" s="4" t="s">
        <v>1886</v>
      </c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4" t="s">
        <v>1887</v>
      </c>
      <c r="B677" s="4" t="s">
        <v>1888</v>
      </c>
      <c r="C677" s="4" t="s">
        <v>1889</v>
      </c>
      <c r="D677" s="5">
        <v>0.99</v>
      </c>
      <c r="E677" s="5">
        <v>0.04</v>
      </c>
      <c r="F677" s="4" t="s">
        <v>1890</v>
      </c>
      <c r="G677" s="4" t="s">
        <v>1891</v>
      </c>
      <c r="H677" s="4" t="s">
        <v>1892</v>
      </c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2" t="s">
        <v>1893</v>
      </c>
      <c r="B678" s="2" t="s">
        <v>1894</v>
      </c>
      <c r="C678" s="2" t="s">
        <v>1895</v>
      </c>
      <c r="D678" s="3">
        <v>1.22</v>
      </c>
      <c r="E678" s="3">
        <v>0.18</v>
      </c>
    </row>
    <row r="679">
      <c r="A679" s="2" t="s">
        <v>1896</v>
      </c>
      <c r="B679" s="2" t="s">
        <v>1897</v>
      </c>
      <c r="C679" s="2" t="s">
        <v>1898</v>
      </c>
      <c r="D679" s="3">
        <v>1.5</v>
      </c>
      <c r="E679" s="3">
        <v>0.23</v>
      </c>
    </row>
    <row r="680">
      <c r="A680" s="2" t="s">
        <v>1899</v>
      </c>
      <c r="B680" s="2" t="s">
        <v>1900</v>
      </c>
      <c r="C680" s="2" t="s">
        <v>1901</v>
      </c>
      <c r="D680" s="3">
        <v>1.17</v>
      </c>
      <c r="E680" s="3">
        <v>0.06</v>
      </c>
    </row>
    <row r="681">
      <c r="A681" s="2" t="s">
        <v>1902</v>
      </c>
      <c r="B681" s="2" t="s">
        <v>1903</v>
      </c>
      <c r="C681" s="2" t="s">
        <v>1904</v>
      </c>
      <c r="D681" s="3">
        <v>1.19</v>
      </c>
      <c r="E681" s="3">
        <v>0.08</v>
      </c>
    </row>
    <row r="682">
      <c r="A682" s="2" t="s">
        <v>1905</v>
      </c>
      <c r="B682" s="2" t="s">
        <v>1906</v>
      </c>
      <c r="C682" s="2" t="s">
        <v>1907</v>
      </c>
      <c r="D682" s="3">
        <v>1.37</v>
      </c>
      <c r="E682" s="3">
        <v>0.1</v>
      </c>
    </row>
    <row r="683">
      <c r="A683" s="2" t="s">
        <v>1908</v>
      </c>
      <c r="B683" s="2" t="s">
        <v>1909</v>
      </c>
      <c r="C683" s="2" t="s">
        <v>1910</v>
      </c>
      <c r="D683" s="3">
        <v>1.37</v>
      </c>
      <c r="E683" s="3">
        <v>0.1</v>
      </c>
    </row>
    <row r="684">
      <c r="A684" s="2" t="s">
        <v>1911</v>
      </c>
      <c r="B684" s="2" t="s">
        <v>1912</v>
      </c>
      <c r="C684" s="2" t="s">
        <v>1913</v>
      </c>
      <c r="D684" s="3">
        <v>1.57</v>
      </c>
      <c r="E684" s="3">
        <v>0.14</v>
      </c>
    </row>
    <row r="685">
      <c r="A685" s="2" t="s">
        <v>1914</v>
      </c>
      <c r="B685" s="2" t="s">
        <v>1915</v>
      </c>
      <c r="C685" s="2" t="s">
        <v>1916</v>
      </c>
      <c r="D685" s="3">
        <v>1.76</v>
      </c>
      <c r="E685" s="3">
        <v>0.35</v>
      </c>
    </row>
    <row r="686">
      <c r="A686" s="2" t="s">
        <v>1917</v>
      </c>
      <c r="B686" s="2" t="s">
        <v>1918</v>
      </c>
      <c r="C686" s="2" t="s">
        <v>1919</v>
      </c>
      <c r="D686" s="3">
        <v>1.56</v>
      </c>
      <c r="E686" s="3">
        <v>0.13</v>
      </c>
    </row>
    <row r="687">
      <c r="A687" s="2" t="s">
        <v>1920</v>
      </c>
      <c r="B687" s="2" t="s">
        <v>1921</v>
      </c>
      <c r="C687" s="2" t="s">
        <v>1922</v>
      </c>
      <c r="D687" s="3">
        <v>1.61</v>
      </c>
      <c r="E687" s="3">
        <v>0.13</v>
      </c>
    </row>
    <row r="688">
      <c r="A688" s="2" t="s">
        <v>1923</v>
      </c>
      <c r="B688" s="2" t="s">
        <v>1924</v>
      </c>
      <c r="C688" s="2" t="s">
        <v>1925</v>
      </c>
      <c r="D688" s="3">
        <v>1.68</v>
      </c>
      <c r="E688" s="3">
        <v>0.22</v>
      </c>
      <c r="G688" s="8"/>
    </row>
    <row r="689">
      <c r="A689" s="2" t="s">
        <v>1926</v>
      </c>
      <c r="B689" s="2" t="s">
        <v>1927</v>
      </c>
      <c r="C689" s="2" t="s">
        <v>1928</v>
      </c>
      <c r="D689" s="3">
        <v>1.4</v>
      </c>
      <c r="E689" s="3">
        <v>0.05</v>
      </c>
    </row>
    <row r="690" ht="15.0" customHeight="1">
      <c r="A690" s="4" t="s">
        <v>1929</v>
      </c>
      <c r="B690" s="4" t="s">
        <v>1930</v>
      </c>
      <c r="C690" s="4" t="s">
        <v>1931</v>
      </c>
      <c r="D690" s="5">
        <v>1.13</v>
      </c>
      <c r="E690" s="5">
        <v>0.05</v>
      </c>
      <c r="F690" s="7" t="s">
        <v>1932</v>
      </c>
      <c r="G690" s="7" t="s">
        <v>1933</v>
      </c>
      <c r="H690" s="7" t="s">
        <v>1934</v>
      </c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4" t="s">
        <v>1935</v>
      </c>
      <c r="B691" s="4" t="s">
        <v>1936</v>
      </c>
      <c r="C691" s="4" t="s">
        <v>1937</v>
      </c>
      <c r="D691" s="5">
        <v>1.16</v>
      </c>
      <c r="E691" s="5">
        <v>0.05</v>
      </c>
      <c r="F691" s="7" t="s">
        <v>1938</v>
      </c>
      <c r="G691" s="11" t="s">
        <v>1939</v>
      </c>
      <c r="H691" s="11" t="s">
        <v>1940</v>
      </c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4" t="s">
        <v>1941</v>
      </c>
      <c r="B692" s="4" t="s">
        <v>1942</v>
      </c>
      <c r="C692" s="4" t="s">
        <v>1943</v>
      </c>
      <c r="D692" s="5">
        <v>1.07</v>
      </c>
      <c r="E692" s="5">
        <v>0.05</v>
      </c>
      <c r="F692" s="6"/>
      <c r="G692" s="4" t="s">
        <v>1944</v>
      </c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2" t="s">
        <v>1945</v>
      </c>
      <c r="B693" s="2" t="s">
        <v>1946</v>
      </c>
      <c r="C693" s="2" t="s">
        <v>1947</v>
      </c>
      <c r="D693" s="3">
        <v>1.09</v>
      </c>
      <c r="E693" s="3">
        <v>0.05</v>
      </c>
    </row>
    <row r="694">
      <c r="A694" s="2" t="s">
        <v>1948</v>
      </c>
      <c r="B694" s="2" t="s">
        <v>1949</v>
      </c>
      <c r="C694" s="2" t="s">
        <v>1950</v>
      </c>
      <c r="D694" s="3" t="s">
        <v>1951</v>
      </c>
      <c r="E694" s="3">
        <v>0.05</v>
      </c>
    </row>
    <row r="695">
      <c r="A695" s="2" t="s">
        <v>1952</v>
      </c>
      <c r="B695" s="2" t="s">
        <v>1953</v>
      </c>
      <c r="C695" s="2" t="s">
        <v>1954</v>
      </c>
      <c r="D695" s="3">
        <v>1.25</v>
      </c>
      <c r="E695" s="3">
        <v>0.05</v>
      </c>
      <c r="G695" s="8"/>
      <c r="H695" s="8"/>
    </row>
    <row r="696">
      <c r="A696" s="2" t="s">
        <v>1955</v>
      </c>
      <c r="B696" s="2" t="s">
        <v>1955</v>
      </c>
      <c r="C696" s="2" t="s">
        <v>1956</v>
      </c>
      <c r="D696" s="3">
        <v>1.14</v>
      </c>
      <c r="E696" s="3">
        <v>0.05</v>
      </c>
    </row>
    <row r="697">
      <c r="A697" s="2" t="s">
        <v>1957</v>
      </c>
      <c r="B697" s="2" t="s">
        <v>1958</v>
      </c>
      <c r="C697" s="2" t="s">
        <v>1959</v>
      </c>
      <c r="D697" s="3">
        <v>1.1</v>
      </c>
      <c r="E697" s="3">
        <v>0.05</v>
      </c>
    </row>
    <row r="698">
      <c r="A698" s="2" t="s">
        <v>1960</v>
      </c>
      <c r="B698" s="2" t="s">
        <v>1961</v>
      </c>
      <c r="C698" s="2" t="s">
        <v>1962</v>
      </c>
      <c r="D698" s="3">
        <v>1.37</v>
      </c>
      <c r="E698" s="3">
        <v>0.06</v>
      </c>
    </row>
    <row r="699">
      <c r="A699" s="2" t="s">
        <v>1963</v>
      </c>
      <c r="B699" s="2" t="s">
        <v>1964</v>
      </c>
      <c r="C699" s="2" t="s">
        <v>1965</v>
      </c>
      <c r="D699" s="3">
        <v>1.22</v>
      </c>
      <c r="E699" s="3">
        <v>0.1</v>
      </c>
    </row>
    <row r="700">
      <c r="A700" s="2" t="s">
        <v>1966</v>
      </c>
      <c r="B700" s="2" t="s">
        <v>1967</v>
      </c>
      <c r="C700" s="2" t="s">
        <v>1968</v>
      </c>
      <c r="D700" s="3">
        <v>1.39</v>
      </c>
      <c r="E700" s="3">
        <v>0.08</v>
      </c>
    </row>
    <row r="701">
      <c r="A701" s="2" t="s">
        <v>1969</v>
      </c>
      <c r="B701" s="2" t="s">
        <v>1970</v>
      </c>
      <c r="C701" s="2" t="s">
        <v>1971</v>
      </c>
      <c r="D701" s="3">
        <v>1.62</v>
      </c>
      <c r="E701" s="3">
        <v>0.19</v>
      </c>
    </row>
    <row r="702">
      <c r="A702" s="2" t="s">
        <v>1972</v>
      </c>
      <c r="B702" s="2" t="s">
        <v>1973</v>
      </c>
      <c r="C702" s="2" t="s">
        <v>1974</v>
      </c>
      <c r="D702" s="3">
        <v>1.39</v>
      </c>
      <c r="E702" s="3">
        <v>0.07</v>
      </c>
    </row>
    <row r="703">
      <c r="A703" s="2" t="s">
        <v>1975</v>
      </c>
      <c r="B703" s="2" t="s">
        <v>1976</v>
      </c>
      <c r="C703" s="2" t="s">
        <v>1977</v>
      </c>
      <c r="D703" s="3">
        <v>1.13</v>
      </c>
      <c r="E703" s="3">
        <v>0.06</v>
      </c>
    </row>
    <row r="704">
      <c r="A704" s="2" t="s">
        <v>1978</v>
      </c>
      <c r="B704" s="2" t="s">
        <v>1979</v>
      </c>
      <c r="C704" s="2" t="s">
        <v>1980</v>
      </c>
      <c r="D704" s="3">
        <v>1.44</v>
      </c>
      <c r="E704" s="3">
        <v>0.1</v>
      </c>
    </row>
    <row r="705">
      <c r="A705" s="2" t="s">
        <v>1981</v>
      </c>
      <c r="B705" s="2" t="s">
        <v>1981</v>
      </c>
      <c r="C705" s="2" t="s">
        <v>1982</v>
      </c>
      <c r="D705" s="3">
        <v>0.99</v>
      </c>
      <c r="E705" s="3">
        <v>0.04</v>
      </c>
    </row>
    <row r="706">
      <c r="A706" s="2" t="s">
        <v>1983</v>
      </c>
      <c r="B706" s="2" t="s">
        <v>1984</v>
      </c>
      <c r="C706" s="2" t="s">
        <v>1985</v>
      </c>
      <c r="D706" s="3">
        <v>1.02</v>
      </c>
      <c r="E706" s="3">
        <v>0.05</v>
      </c>
    </row>
    <row r="707">
      <c r="A707" s="2" t="s">
        <v>1986</v>
      </c>
      <c r="B707" s="2" t="s">
        <v>1987</v>
      </c>
      <c r="C707" s="2" t="s">
        <v>1988</v>
      </c>
      <c r="D707" s="3">
        <v>1.23</v>
      </c>
      <c r="E707" s="3">
        <v>0.06</v>
      </c>
    </row>
    <row r="708">
      <c r="A708" s="2" t="s">
        <v>1989</v>
      </c>
      <c r="B708" s="2" t="s">
        <v>1990</v>
      </c>
      <c r="C708" s="2" t="s">
        <v>1991</v>
      </c>
      <c r="D708" s="3">
        <v>1.08</v>
      </c>
      <c r="E708" s="3">
        <v>0.05</v>
      </c>
    </row>
    <row r="709">
      <c r="A709" s="2" t="s">
        <v>1992</v>
      </c>
      <c r="B709" s="2" t="s">
        <v>1993</v>
      </c>
      <c r="C709" s="2" t="s">
        <v>1994</v>
      </c>
      <c r="D709" s="3">
        <v>1.25</v>
      </c>
      <c r="E709" s="3">
        <v>0.06</v>
      </c>
    </row>
    <row r="710">
      <c r="A710" s="2" t="s">
        <v>1995</v>
      </c>
      <c r="B710" s="2" t="s">
        <v>1996</v>
      </c>
      <c r="C710" s="2" t="s">
        <v>1997</v>
      </c>
      <c r="D710" s="3">
        <v>1.44</v>
      </c>
      <c r="E710" s="3">
        <v>0.08</v>
      </c>
    </row>
    <row r="711">
      <c r="A711" s="2" t="s">
        <v>1998</v>
      </c>
      <c r="B711" s="2" t="s">
        <v>1999</v>
      </c>
      <c r="C711" s="2" t="s">
        <v>2000</v>
      </c>
      <c r="D711" s="3">
        <v>1.17</v>
      </c>
      <c r="E711" s="3">
        <v>0.09</v>
      </c>
    </row>
    <row r="712">
      <c r="A712" s="2" t="s">
        <v>2001</v>
      </c>
      <c r="B712" s="2" t="s">
        <v>2002</v>
      </c>
      <c r="C712" s="2" t="s">
        <v>2003</v>
      </c>
      <c r="D712" s="3">
        <v>1.41</v>
      </c>
      <c r="E712" s="3">
        <v>0.12</v>
      </c>
    </row>
    <row r="713">
      <c r="A713" s="2" t="s">
        <v>2004</v>
      </c>
      <c r="B713" s="2" t="s">
        <v>2005</v>
      </c>
      <c r="C713" s="2" t="s">
        <v>2006</v>
      </c>
      <c r="D713" s="3">
        <v>1.08</v>
      </c>
      <c r="E713" s="3">
        <v>0.05</v>
      </c>
    </row>
    <row r="714">
      <c r="A714" s="2" t="s">
        <v>2007</v>
      </c>
      <c r="B714" s="2" t="s">
        <v>2008</v>
      </c>
      <c r="C714" s="2" t="s">
        <v>2009</v>
      </c>
      <c r="D714" s="3">
        <v>1.25</v>
      </c>
      <c r="E714" s="3">
        <v>0.06</v>
      </c>
    </row>
    <row r="715">
      <c r="A715" s="2" t="s">
        <v>2010</v>
      </c>
      <c r="B715" s="2" t="s">
        <v>2011</v>
      </c>
      <c r="C715" s="2" t="s">
        <v>2012</v>
      </c>
      <c r="D715" s="3">
        <v>1.11</v>
      </c>
      <c r="E715" s="3">
        <v>0.05</v>
      </c>
    </row>
    <row r="716">
      <c r="A716" s="2" t="s">
        <v>2013</v>
      </c>
      <c r="B716" s="2" t="s">
        <v>2014</v>
      </c>
      <c r="C716" s="2" t="s">
        <v>2015</v>
      </c>
      <c r="D716" s="3">
        <v>1.25</v>
      </c>
      <c r="E716" s="3">
        <v>0.06</v>
      </c>
    </row>
    <row r="717">
      <c r="A717" s="2" t="s">
        <v>2016</v>
      </c>
      <c r="B717" s="2" t="s">
        <v>2017</v>
      </c>
      <c r="C717" s="2" t="s">
        <v>2018</v>
      </c>
      <c r="D717" s="3">
        <v>1.25</v>
      </c>
      <c r="E717" s="3">
        <v>0.06</v>
      </c>
    </row>
    <row r="718">
      <c r="A718" s="2" t="s">
        <v>2019</v>
      </c>
      <c r="B718" s="2" t="s">
        <v>2020</v>
      </c>
      <c r="C718" s="2" t="s">
        <v>2021</v>
      </c>
      <c r="D718" s="3">
        <v>1.4</v>
      </c>
      <c r="E718" s="3">
        <v>0.07</v>
      </c>
    </row>
    <row r="719">
      <c r="A719" s="2" t="s">
        <v>2022</v>
      </c>
      <c r="B719" s="2" t="s">
        <v>2023</v>
      </c>
      <c r="C719" s="2" t="s">
        <v>2024</v>
      </c>
      <c r="D719" s="3">
        <v>1.63</v>
      </c>
      <c r="E719" s="3">
        <v>0.12</v>
      </c>
    </row>
    <row r="720">
      <c r="A720" s="2" t="s">
        <v>2025</v>
      </c>
      <c r="B720" s="2" t="s">
        <v>2026</v>
      </c>
      <c r="C720" s="2" t="s">
        <v>2027</v>
      </c>
      <c r="D720" s="3">
        <v>1.65</v>
      </c>
      <c r="E720" s="3">
        <v>0.19</v>
      </c>
    </row>
    <row r="721">
      <c r="A721" s="2" t="s">
        <v>2028</v>
      </c>
      <c r="B721" s="2" t="s">
        <v>2029</v>
      </c>
      <c r="C721" s="2" t="s">
        <v>2030</v>
      </c>
      <c r="D721" s="3">
        <v>1.65</v>
      </c>
      <c r="E721" s="3">
        <v>0.19</v>
      </c>
    </row>
    <row r="722">
      <c r="A722" s="2" t="s">
        <v>2031</v>
      </c>
      <c r="B722" s="2" t="s">
        <v>2032</v>
      </c>
      <c r="C722" s="2" t="s">
        <v>2033</v>
      </c>
      <c r="D722" s="3">
        <v>1.44</v>
      </c>
      <c r="E722" s="3">
        <v>0.08</v>
      </c>
    </row>
    <row r="723">
      <c r="A723" s="2" t="s">
        <v>2034</v>
      </c>
      <c r="B723" s="2" t="s">
        <v>2035</v>
      </c>
      <c r="C723" s="2" t="s">
        <v>2036</v>
      </c>
      <c r="D723" s="3">
        <v>1.4</v>
      </c>
      <c r="E723" s="3">
        <v>0.07</v>
      </c>
    </row>
    <row r="724">
      <c r="A724" s="2" t="s">
        <v>2037</v>
      </c>
      <c r="B724" s="2" t="s">
        <v>2038</v>
      </c>
      <c r="C724" s="2" t="s">
        <v>2039</v>
      </c>
      <c r="D724" s="3">
        <v>1.5</v>
      </c>
      <c r="E724" s="3">
        <v>0.14</v>
      </c>
    </row>
    <row r="725">
      <c r="A725" s="2" t="s">
        <v>2040</v>
      </c>
      <c r="B725" s="2" t="s">
        <v>2041</v>
      </c>
      <c r="C725" s="2" t="s">
        <v>2042</v>
      </c>
      <c r="D725" s="3">
        <v>1.43</v>
      </c>
      <c r="E725" s="3">
        <v>0.12</v>
      </c>
    </row>
    <row r="726">
      <c r="A726" s="2" t="s">
        <v>2043</v>
      </c>
      <c r="B726" s="2" t="s">
        <v>2044</v>
      </c>
      <c r="C726" s="2" t="s">
        <v>2045</v>
      </c>
      <c r="D726" s="3">
        <v>1.42</v>
      </c>
      <c r="E726" s="3">
        <v>0.21</v>
      </c>
    </row>
    <row r="727">
      <c r="A727" s="2" t="s">
        <v>2046</v>
      </c>
      <c r="B727" s="2" t="s">
        <v>2047</v>
      </c>
      <c r="C727" s="2" t="s">
        <v>2048</v>
      </c>
      <c r="D727" s="3">
        <v>1.24</v>
      </c>
      <c r="E727" s="3">
        <v>0.07</v>
      </c>
    </row>
    <row r="728">
      <c r="A728" s="2" t="s">
        <v>2049</v>
      </c>
      <c r="B728" s="2" t="s">
        <v>2050</v>
      </c>
      <c r="C728" s="2" t="s">
        <v>2051</v>
      </c>
      <c r="D728" s="3">
        <v>1.37</v>
      </c>
      <c r="E728" s="3">
        <v>0.07</v>
      </c>
    </row>
    <row r="729">
      <c r="A729" s="2" t="s">
        <v>2052</v>
      </c>
      <c r="B729" s="2" t="s">
        <v>2053</v>
      </c>
      <c r="C729" s="2" t="s">
        <v>2054</v>
      </c>
      <c r="D729" s="3">
        <v>1.37</v>
      </c>
      <c r="E729" s="3">
        <v>0.07</v>
      </c>
    </row>
    <row r="730">
      <c r="A730" s="2" t="s">
        <v>2055</v>
      </c>
      <c r="B730" s="2" t="s">
        <v>2056</v>
      </c>
      <c r="C730" s="2" t="s">
        <v>2057</v>
      </c>
      <c r="D730" s="3">
        <v>1.48</v>
      </c>
      <c r="E730" s="3">
        <v>0.1</v>
      </c>
    </row>
    <row r="731">
      <c r="A731" s="2" t="s">
        <v>2058</v>
      </c>
      <c r="B731" s="2" t="s">
        <v>2059</v>
      </c>
      <c r="C731" s="2" t="s">
        <v>2060</v>
      </c>
      <c r="D731" s="3">
        <v>1.15</v>
      </c>
      <c r="E731" s="3">
        <v>0.04</v>
      </c>
    </row>
    <row r="732">
      <c r="A732" s="2" t="s">
        <v>2061</v>
      </c>
      <c r="B732" s="2" t="s">
        <v>2062</v>
      </c>
      <c r="C732" s="2" t="s">
        <v>2063</v>
      </c>
      <c r="D732" s="3">
        <v>1.69</v>
      </c>
      <c r="E732" s="3">
        <v>0.25</v>
      </c>
    </row>
    <row r="733">
      <c r="A733" s="2" t="s">
        <v>2064</v>
      </c>
      <c r="B733" s="2" t="s">
        <v>2065</v>
      </c>
      <c r="C733" s="2" t="s">
        <v>2066</v>
      </c>
      <c r="D733" s="3">
        <v>1.19</v>
      </c>
      <c r="E733" s="3">
        <v>0.62</v>
      </c>
    </row>
    <row r="734">
      <c r="A734" s="2" t="s">
        <v>2067</v>
      </c>
      <c r="B734" s="2" t="s">
        <v>2068</v>
      </c>
      <c r="C734" s="2" t="s">
        <v>2069</v>
      </c>
      <c r="D734" s="3">
        <v>1.65</v>
      </c>
      <c r="E734" s="3">
        <v>0.34</v>
      </c>
    </row>
    <row r="735">
      <c r="A735" s="2" t="s">
        <v>2070</v>
      </c>
      <c r="B735" s="2" t="s">
        <v>2071</v>
      </c>
      <c r="C735" s="2" t="s">
        <v>2072</v>
      </c>
      <c r="D735" s="3">
        <v>1.35</v>
      </c>
      <c r="E735" s="3">
        <v>0.58</v>
      </c>
    </row>
    <row r="736">
      <c r="A736" s="2" t="s">
        <v>2073</v>
      </c>
      <c r="B736" s="2" t="s">
        <v>12</v>
      </c>
      <c r="C736" s="2" t="s">
        <v>2074</v>
      </c>
      <c r="D736" s="3">
        <v>1.32</v>
      </c>
      <c r="E736" s="3">
        <v>0.07</v>
      </c>
    </row>
    <row r="737">
      <c r="A737" s="2" t="s">
        <v>2075</v>
      </c>
      <c r="B737" s="2" t="s">
        <v>2076</v>
      </c>
      <c r="C737" s="2" t="s">
        <v>2077</v>
      </c>
      <c r="D737" s="3">
        <v>1.11</v>
      </c>
      <c r="E737" s="3">
        <v>0.06</v>
      </c>
    </row>
    <row r="738">
      <c r="A738" s="2" t="s">
        <v>2078</v>
      </c>
      <c r="B738" s="2" t="s">
        <v>2079</v>
      </c>
      <c r="C738" s="2" t="s">
        <v>2080</v>
      </c>
      <c r="D738" s="3">
        <v>1.27</v>
      </c>
      <c r="E738" s="3">
        <v>0.06</v>
      </c>
    </row>
    <row r="739">
      <c r="A739" s="2" t="s">
        <v>2081</v>
      </c>
      <c r="B739" s="2" t="s">
        <v>2082</v>
      </c>
      <c r="C739" s="2" t="s">
        <v>2083</v>
      </c>
      <c r="D739" s="3">
        <v>1.13</v>
      </c>
      <c r="E739" s="3">
        <v>0.04</v>
      </c>
    </row>
    <row r="740">
      <c r="A740" s="4" t="s">
        <v>2084</v>
      </c>
      <c r="B740" s="4" t="s">
        <v>2085</v>
      </c>
      <c r="C740" s="4" t="s">
        <v>2086</v>
      </c>
      <c r="D740" s="5">
        <v>1.29</v>
      </c>
      <c r="E740" s="5">
        <v>0.03</v>
      </c>
      <c r="F740" s="7" t="s">
        <v>2087</v>
      </c>
      <c r="G740" s="6"/>
      <c r="H740" s="7" t="s">
        <v>2088</v>
      </c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7" t="s">
        <v>2089</v>
      </c>
      <c r="B741" s="12" t="s">
        <v>2090</v>
      </c>
      <c r="C741" s="4" t="s">
        <v>2091</v>
      </c>
      <c r="D741" s="7">
        <v>1.3</v>
      </c>
      <c r="E741" s="7">
        <v>0.01</v>
      </c>
      <c r="F741" s="7" t="s">
        <v>2092</v>
      </c>
      <c r="G741" s="4" t="s">
        <v>2093</v>
      </c>
      <c r="H741" s="7" t="s">
        <v>2094</v>
      </c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7" t="s">
        <v>2095</v>
      </c>
      <c r="B742" s="12" t="s">
        <v>2096</v>
      </c>
      <c r="C742" s="4" t="s">
        <v>2097</v>
      </c>
      <c r="D742" s="7">
        <v>1.2</v>
      </c>
      <c r="E742" s="7">
        <v>0.0</v>
      </c>
      <c r="F742" s="7" t="s">
        <v>2098</v>
      </c>
      <c r="G742" s="4" t="s">
        <v>2099</v>
      </c>
      <c r="H742" s="7" t="s">
        <v>2100</v>
      </c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7" t="s">
        <v>2101</v>
      </c>
      <c r="B743" s="12" t="s">
        <v>2102</v>
      </c>
      <c r="C743" s="7" t="s">
        <v>2103</v>
      </c>
      <c r="D743" s="7">
        <v>1.184</v>
      </c>
      <c r="E743" s="7">
        <v>0.0</v>
      </c>
      <c r="F743" s="4" t="s">
        <v>2104</v>
      </c>
      <c r="G743" s="4" t="s">
        <v>2105</v>
      </c>
      <c r="H743" s="7" t="s">
        <v>2106</v>
      </c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7" t="s">
        <v>2107</v>
      </c>
      <c r="B744" s="7" t="s">
        <v>2108</v>
      </c>
      <c r="C744" s="4" t="s">
        <v>2109</v>
      </c>
      <c r="D744" s="7">
        <v>1.17</v>
      </c>
      <c r="E744" s="7">
        <v>0.0</v>
      </c>
      <c r="F744" s="6"/>
      <c r="G744" s="11" t="s">
        <v>2110</v>
      </c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7" t="s">
        <v>2111</v>
      </c>
      <c r="B745" s="7" t="s">
        <v>2111</v>
      </c>
      <c r="C745" s="7" t="s">
        <v>2112</v>
      </c>
      <c r="D745" s="7">
        <v>1.02</v>
      </c>
      <c r="E745" s="7">
        <v>0.01</v>
      </c>
      <c r="F745" s="7" t="s">
        <v>2113</v>
      </c>
      <c r="G745" s="7" t="s">
        <v>2114</v>
      </c>
      <c r="H745" s="7" t="s">
        <v>2115</v>
      </c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7" t="s">
        <v>2116</v>
      </c>
      <c r="B746" s="12" t="s">
        <v>2116</v>
      </c>
      <c r="C746" s="7" t="s">
        <v>2117</v>
      </c>
      <c r="D746" s="7">
        <v>1.04</v>
      </c>
      <c r="E746" s="7">
        <v>0.0</v>
      </c>
      <c r="F746" s="6"/>
      <c r="G746" s="7"/>
      <c r="H746" s="7" t="s">
        <v>2118</v>
      </c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7" t="s">
        <v>2119</v>
      </c>
      <c r="B747" s="12" t="s">
        <v>2120</v>
      </c>
      <c r="C747" s="7" t="s">
        <v>2121</v>
      </c>
      <c r="D747" s="7">
        <v>1.0</v>
      </c>
      <c r="E747" s="7">
        <v>0.03</v>
      </c>
      <c r="F747" s="7" t="s">
        <v>2122</v>
      </c>
      <c r="G747" s="7" t="s">
        <v>2123</v>
      </c>
      <c r="H747" s="7" t="s">
        <v>2124</v>
      </c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7" t="s">
        <v>2125</v>
      </c>
      <c r="B748" s="12" t="s">
        <v>2126</v>
      </c>
      <c r="C748" s="7" t="s">
        <v>2127</v>
      </c>
      <c r="D748" s="7">
        <v>1.42</v>
      </c>
      <c r="E748" s="7">
        <v>0.0</v>
      </c>
      <c r="F748" s="7" t="s">
        <v>2128</v>
      </c>
      <c r="G748" s="11"/>
      <c r="H748" s="7" t="s">
        <v>2129</v>
      </c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7" t="s">
        <v>2130</v>
      </c>
      <c r="B749" s="12" t="s">
        <v>2131</v>
      </c>
      <c r="C749" s="7" t="s">
        <v>2132</v>
      </c>
      <c r="D749" s="7">
        <v>1.9</v>
      </c>
      <c r="E749" s="7">
        <v>0.0</v>
      </c>
      <c r="F749" s="7" t="s">
        <v>2133</v>
      </c>
      <c r="G749" s="6"/>
      <c r="H749" s="11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7" t="s">
        <v>2134</v>
      </c>
      <c r="B750" s="12" t="s">
        <v>2135</v>
      </c>
      <c r="C750" s="11" t="s">
        <v>2136</v>
      </c>
      <c r="D750" s="7">
        <v>1.16</v>
      </c>
      <c r="E750" s="7">
        <v>0.01</v>
      </c>
      <c r="F750" s="7" t="s">
        <v>2137</v>
      </c>
      <c r="G750" s="7" t="s">
        <v>2138</v>
      </c>
      <c r="H750" s="11" t="s">
        <v>2139</v>
      </c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7" t="s">
        <v>2140</v>
      </c>
      <c r="B751" s="12" t="s">
        <v>2141</v>
      </c>
      <c r="C751" s="11" t="s">
        <v>2142</v>
      </c>
      <c r="D751" s="7">
        <v>1.22</v>
      </c>
      <c r="E751" s="7">
        <v>0.0</v>
      </c>
      <c r="F751" s="7" t="s">
        <v>2143</v>
      </c>
      <c r="G751" s="7" t="s">
        <v>2144</v>
      </c>
      <c r="H751" s="7" t="s">
        <v>2145</v>
      </c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7" t="s">
        <v>2146</v>
      </c>
      <c r="B752" s="12" t="s">
        <v>2147</v>
      </c>
      <c r="C752" s="7" t="s">
        <v>2148</v>
      </c>
      <c r="D752" s="7">
        <v>1.2</v>
      </c>
      <c r="E752" s="7">
        <v>0.0</v>
      </c>
      <c r="F752" s="7" t="s">
        <v>2149</v>
      </c>
      <c r="G752" s="6"/>
      <c r="H752" s="7" t="s">
        <v>2150</v>
      </c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7" t="s">
        <v>2151</v>
      </c>
      <c r="B753" s="12" t="s">
        <v>2152</v>
      </c>
      <c r="C753" s="11" t="s">
        <v>2153</v>
      </c>
      <c r="D753" s="7">
        <v>1.1</v>
      </c>
      <c r="E753" s="7">
        <v>0.0</v>
      </c>
      <c r="F753" s="7" t="s">
        <v>2154</v>
      </c>
      <c r="G753" s="11" t="s">
        <v>2155</v>
      </c>
      <c r="H753" s="7" t="s">
        <v>2156</v>
      </c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7" t="s">
        <v>2157</v>
      </c>
      <c r="B754" s="12" t="s">
        <v>2158</v>
      </c>
      <c r="C754" s="7" t="s">
        <v>2159</v>
      </c>
      <c r="D754" s="7">
        <v>1.22</v>
      </c>
      <c r="E754" s="7">
        <v>0.0</v>
      </c>
      <c r="F754" s="7" t="s">
        <v>2160</v>
      </c>
      <c r="G754" s="7" t="s">
        <v>2161</v>
      </c>
      <c r="H754" s="7" t="s">
        <v>2162</v>
      </c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7" t="s">
        <v>2163</v>
      </c>
      <c r="B755" s="12" t="s">
        <v>2163</v>
      </c>
      <c r="C755" s="11" t="s">
        <v>2164</v>
      </c>
      <c r="D755" s="7">
        <v>0.925</v>
      </c>
      <c r="E755" s="7">
        <v>0.0</v>
      </c>
      <c r="F755" s="7" t="s">
        <v>2165</v>
      </c>
      <c r="G755" s="7" t="s">
        <v>2166</v>
      </c>
      <c r="H755" s="7" t="s">
        <v>2167</v>
      </c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7" t="s">
        <v>2168</v>
      </c>
      <c r="B756" s="7" t="s">
        <v>2169</v>
      </c>
      <c r="C756" s="11" t="s">
        <v>2170</v>
      </c>
      <c r="D756" s="7">
        <v>0.98</v>
      </c>
      <c r="E756" s="7">
        <v>0.0</v>
      </c>
      <c r="F756" s="4" t="s">
        <v>2171</v>
      </c>
      <c r="G756" s="4" t="s">
        <v>2172</v>
      </c>
      <c r="H756" s="4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6.5" customHeight="1">
      <c r="A757" s="4" t="s">
        <v>2173</v>
      </c>
      <c r="B757" s="4" t="s">
        <v>2174</v>
      </c>
      <c r="C757" s="11" t="s">
        <v>2175</v>
      </c>
      <c r="D757" s="5">
        <v>1.42</v>
      </c>
      <c r="E757" s="5">
        <v>0.0</v>
      </c>
      <c r="F757" s="7" t="s">
        <v>2176</v>
      </c>
      <c r="G757" s="4" t="s">
        <v>2177</v>
      </c>
      <c r="H757" s="4" t="s">
        <v>2178</v>
      </c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7" t="s">
        <v>2179</v>
      </c>
      <c r="B758" s="7" t="s">
        <v>2180</v>
      </c>
      <c r="C758" s="7" t="s">
        <v>2181</v>
      </c>
      <c r="D758" s="7">
        <v>1.06</v>
      </c>
      <c r="E758" s="7">
        <v>0.0</v>
      </c>
      <c r="F758" s="7" t="s">
        <v>2182</v>
      </c>
      <c r="G758" s="6"/>
      <c r="H758" s="4" t="s">
        <v>2183</v>
      </c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7" t="s">
        <v>2184</v>
      </c>
      <c r="B759" s="12" t="s">
        <v>2185</v>
      </c>
      <c r="C759" s="4" t="s">
        <v>2186</v>
      </c>
      <c r="D759" s="7">
        <v>1.29</v>
      </c>
      <c r="E759" s="7">
        <v>0.0</v>
      </c>
      <c r="F759" s="7" t="s">
        <v>2187</v>
      </c>
      <c r="G759" s="12" t="s">
        <v>2188</v>
      </c>
      <c r="H759" s="4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7" t="s">
        <v>2189</v>
      </c>
      <c r="B760" s="12" t="s">
        <v>1853</v>
      </c>
      <c r="C760" s="7" t="s">
        <v>2190</v>
      </c>
      <c r="D760" s="7">
        <v>1.12</v>
      </c>
      <c r="E760" s="7">
        <v>0.0</v>
      </c>
      <c r="F760" s="7" t="s">
        <v>2191</v>
      </c>
      <c r="G760" s="7" t="s">
        <v>2192</v>
      </c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9" t="s">
        <v>2193</v>
      </c>
      <c r="B761" s="9" t="s">
        <v>2194</v>
      </c>
      <c r="C761" s="7" t="s">
        <v>2195</v>
      </c>
      <c r="D761" s="7">
        <v>0.93</v>
      </c>
      <c r="E761" s="7">
        <v>0.01</v>
      </c>
      <c r="F761" s="7" t="s">
        <v>2196</v>
      </c>
      <c r="G761" s="7" t="s">
        <v>2197</v>
      </c>
      <c r="H761" s="7" t="s">
        <v>2198</v>
      </c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7" t="s">
        <v>2199</v>
      </c>
      <c r="B762" s="12" t="s">
        <v>2200</v>
      </c>
      <c r="C762" s="7" t="s">
        <v>2201</v>
      </c>
      <c r="D762" s="7">
        <v>1.29</v>
      </c>
      <c r="E762" s="7">
        <v>0.0</v>
      </c>
      <c r="F762" s="7" t="s">
        <v>2202</v>
      </c>
      <c r="G762" s="6"/>
      <c r="H762" s="7" t="s">
        <v>2203</v>
      </c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7" t="s">
        <v>2204</v>
      </c>
      <c r="B763" s="12" t="s">
        <v>2205</v>
      </c>
      <c r="C763" s="7" t="s">
        <v>2206</v>
      </c>
      <c r="D763" s="7">
        <v>1.2</v>
      </c>
      <c r="E763" s="7">
        <v>0.0</v>
      </c>
      <c r="F763" s="7" t="s">
        <v>2207</v>
      </c>
      <c r="G763" s="12" t="s">
        <v>2208</v>
      </c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7" t="s">
        <v>2209</v>
      </c>
      <c r="B764" s="12" t="s">
        <v>2210</v>
      </c>
      <c r="C764" s="12" t="s">
        <v>2211</v>
      </c>
      <c r="D764" s="7">
        <v>1.26</v>
      </c>
      <c r="E764" s="7">
        <v>0.0</v>
      </c>
      <c r="F764" s="7" t="s">
        <v>2212</v>
      </c>
      <c r="G764" s="7" t="s">
        <v>2213</v>
      </c>
      <c r="H764" s="7" t="s">
        <v>2214</v>
      </c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6.5" customHeight="1">
      <c r="A765" s="7" t="s">
        <v>2215</v>
      </c>
      <c r="B765" s="12" t="s">
        <v>2216</v>
      </c>
      <c r="C765" s="12" t="s">
        <v>2217</v>
      </c>
      <c r="D765" s="7">
        <v>1.78</v>
      </c>
      <c r="E765" s="7">
        <v>0.0</v>
      </c>
      <c r="F765" s="7" t="s">
        <v>2218</v>
      </c>
      <c r="G765" s="7"/>
      <c r="H765" s="7" t="s">
        <v>2219</v>
      </c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7" t="s">
        <v>2220</v>
      </c>
      <c r="B766" s="7" t="s">
        <v>2221</v>
      </c>
      <c r="C766" s="7" t="s">
        <v>2222</v>
      </c>
      <c r="D766" s="7">
        <v>1.8</v>
      </c>
      <c r="E766" s="7">
        <v>0.0</v>
      </c>
      <c r="F766" s="7" t="s">
        <v>2223</v>
      </c>
      <c r="G766" s="7"/>
      <c r="H766" s="7" t="s">
        <v>2224</v>
      </c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 t="s">
        <v>2225</v>
      </c>
      <c r="B767" s="7" t="s">
        <v>2226</v>
      </c>
      <c r="C767" s="7" t="s">
        <v>2227</v>
      </c>
      <c r="D767" s="7">
        <v>1.82</v>
      </c>
      <c r="E767" s="7">
        <v>0.0</v>
      </c>
      <c r="F767" s="7" t="s">
        <v>2228</v>
      </c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 t="s">
        <v>2229</v>
      </c>
      <c r="B768" s="7" t="s">
        <v>2230</v>
      </c>
      <c r="C768" s="7" t="s">
        <v>2231</v>
      </c>
      <c r="D768" s="7">
        <v>0.91</v>
      </c>
      <c r="E768" s="7">
        <v>0.0</v>
      </c>
      <c r="F768" s="7" t="s">
        <v>2232</v>
      </c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0" customHeight="1">
      <c r="A769" s="7" t="s">
        <v>2233</v>
      </c>
      <c r="B769" s="7" t="s">
        <v>2234</v>
      </c>
      <c r="C769" s="7" t="s">
        <v>2235</v>
      </c>
      <c r="D769" s="7">
        <v>1.11</v>
      </c>
      <c r="E769" s="7">
        <v>0.0</v>
      </c>
      <c r="F769" s="7" t="s">
        <v>2236</v>
      </c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 t="s">
        <v>2237</v>
      </c>
      <c r="B770" s="7" t="s">
        <v>2238</v>
      </c>
      <c r="C770" s="7" t="s">
        <v>2239</v>
      </c>
      <c r="D770" s="7">
        <v>1.088</v>
      </c>
      <c r="E770" s="7">
        <v>0.0</v>
      </c>
      <c r="F770" s="7" t="s">
        <v>2240</v>
      </c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 t="s">
        <v>2241</v>
      </c>
      <c r="B771" s="7" t="s">
        <v>2242</v>
      </c>
      <c r="C771" s="7" t="s">
        <v>2243</v>
      </c>
      <c r="D771" s="7">
        <v>1.101</v>
      </c>
      <c r="E771" s="7">
        <v>0.0</v>
      </c>
      <c r="F771" s="7" t="s">
        <v>2244</v>
      </c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0" customHeight="1">
      <c r="A772" s="7" t="s">
        <v>2245</v>
      </c>
      <c r="B772" s="7" t="s">
        <v>2246</v>
      </c>
      <c r="C772" s="7" t="s">
        <v>2247</v>
      </c>
      <c r="D772" s="7">
        <v>1.08</v>
      </c>
      <c r="E772" s="7">
        <v>0.0</v>
      </c>
      <c r="F772" s="7" t="s">
        <v>2248</v>
      </c>
      <c r="G772" s="7" t="s">
        <v>2249</v>
      </c>
      <c r="H772" s="7" t="s">
        <v>2250</v>
      </c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 t="s">
        <v>2251</v>
      </c>
      <c r="B773" s="7" t="s">
        <v>2252</v>
      </c>
      <c r="C773" s="7" t="s">
        <v>2253</v>
      </c>
      <c r="D773" s="7">
        <v>1.5</v>
      </c>
      <c r="E773" s="7">
        <v>0.6</v>
      </c>
      <c r="F773" s="7" t="s">
        <v>2254</v>
      </c>
      <c r="G773" s="7" t="s">
        <v>2255</v>
      </c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 t="s">
        <v>2256</v>
      </c>
      <c r="B774" s="7" t="s">
        <v>2257</v>
      </c>
      <c r="C774" s="7" t="s">
        <v>2258</v>
      </c>
      <c r="D774" s="7">
        <v>1.12</v>
      </c>
      <c r="E774" s="7">
        <v>0.07</v>
      </c>
      <c r="F774" s="7" t="s">
        <v>2259</v>
      </c>
      <c r="G774" s="7" t="s">
        <v>2260</v>
      </c>
      <c r="H774" s="7" t="s">
        <v>2261</v>
      </c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4.25" customHeight="1">
      <c r="A775" s="7" t="s">
        <v>2262</v>
      </c>
      <c r="B775" s="7" t="s">
        <v>2263</v>
      </c>
      <c r="C775" s="7" t="s">
        <v>2264</v>
      </c>
      <c r="D775" s="7">
        <v>1.09</v>
      </c>
      <c r="E775" s="7">
        <v>0.01</v>
      </c>
      <c r="F775" s="7" t="s">
        <v>2265</v>
      </c>
      <c r="G775" s="7" t="s">
        <v>2266</v>
      </c>
      <c r="H775" s="7" t="s">
        <v>2267</v>
      </c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7" t="s">
        <v>2268</v>
      </c>
      <c r="B776" s="7" t="s">
        <v>2269</v>
      </c>
      <c r="C776" s="7" t="s">
        <v>2270</v>
      </c>
      <c r="D776" s="7">
        <v>1.879</v>
      </c>
      <c r="E776" s="7">
        <v>0.0</v>
      </c>
      <c r="F776" s="7" t="s">
        <v>2271</v>
      </c>
      <c r="G776" s="7"/>
      <c r="H776" s="7" t="s">
        <v>2272</v>
      </c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 t="s">
        <v>2273</v>
      </c>
      <c r="B777" s="7" t="s">
        <v>2274</v>
      </c>
      <c r="C777" s="7" t="s">
        <v>2275</v>
      </c>
      <c r="D777" s="7">
        <v>1.17</v>
      </c>
      <c r="E777" s="7">
        <v>0.06</v>
      </c>
      <c r="F777" s="7" t="s">
        <v>2276</v>
      </c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 t="s">
        <v>2277</v>
      </c>
      <c r="B778" s="7" t="s">
        <v>2278</v>
      </c>
      <c r="C778" s="7" t="s">
        <v>2279</v>
      </c>
      <c r="D778" s="7">
        <v>1.2</v>
      </c>
      <c r="E778" s="7">
        <v>0.0</v>
      </c>
      <c r="F778" s="7" t="s">
        <v>2280</v>
      </c>
      <c r="G778" s="6"/>
      <c r="H778" s="7" t="s">
        <v>2281</v>
      </c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7" t="s">
        <v>2282</v>
      </c>
      <c r="B779" s="12" t="s">
        <v>2283</v>
      </c>
      <c r="C779" s="7" t="s">
        <v>2284</v>
      </c>
      <c r="D779" s="7">
        <v>1.85</v>
      </c>
      <c r="E779" s="7">
        <v>0.0</v>
      </c>
      <c r="F779" s="7" t="s">
        <v>2285</v>
      </c>
      <c r="G779" s="6"/>
      <c r="H779" s="7" t="s">
        <v>2286</v>
      </c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7" t="s">
        <v>2287</v>
      </c>
      <c r="B780" s="12" t="s">
        <v>2288</v>
      </c>
      <c r="C780" s="7" t="s">
        <v>2289</v>
      </c>
      <c r="D780" s="7">
        <v>0.9</v>
      </c>
      <c r="E780" s="7">
        <v>0.0</v>
      </c>
      <c r="F780" s="7" t="s">
        <v>2290</v>
      </c>
      <c r="G780" s="7" t="s">
        <v>2291</v>
      </c>
      <c r="H780" s="7" t="s">
        <v>2292</v>
      </c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7" t="s">
        <v>2293</v>
      </c>
      <c r="B781" s="7" t="s">
        <v>2294</v>
      </c>
      <c r="C781" s="12" t="s">
        <v>2295</v>
      </c>
      <c r="D781" s="7">
        <v>1.25</v>
      </c>
      <c r="E781" s="7">
        <v>0.0</v>
      </c>
      <c r="F781" s="7" t="s">
        <v>2296</v>
      </c>
      <c r="G781" s="7" t="s">
        <v>2297</v>
      </c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7" t="s">
        <v>2298</v>
      </c>
      <c r="B782" s="12" t="s">
        <v>2299</v>
      </c>
      <c r="C782" s="7" t="s">
        <v>2300</v>
      </c>
      <c r="D782" s="7">
        <v>1.3</v>
      </c>
      <c r="E782" s="7">
        <v>0.0</v>
      </c>
      <c r="F782" s="7" t="s">
        <v>2301</v>
      </c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7" t="s">
        <v>2302</v>
      </c>
      <c r="B783" s="12" t="s">
        <v>2303</v>
      </c>
      <c r="C783" s="7" t="s">
        <v>2304</v>
      </c>
      <c r="D783" s="7">
        <v>1.5</v>
      </c>
      <c r="E783" s="7">
        <v>0.1</v>
      </c>
      <c r="F783" s="6"/>
      <c r="G783" s="7" t="s">
        <v>2305</v>
      </c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7" t="s">
        <v>2306</v>
      </c>
      <c r="B784" s="12" t="s">
        <v>2306</v>
      </c>
      <c r="C784" s="7" t="s">
        <v>2307</v>
      </c>
      <c r="D784" s="7">
        <v>1.1</v>
      </c>
      <c r="E784" s="7">
        <v>0.0</v>
      </c>
      <c r="F784" s="6" t="s">
        <v>2308</v>
      </c>
      <c r="G784" s="7" t="s">
        <v>2309</v>
      </c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7" t="s">
        <v>2310</v>
      </c>
      <c r="B785" s="7" t="s">
        <v>1927</v>
      </c>
      <c r="C785" s="7" t="s">
        <v>2311</v>
      </c>
      <c r="D785" s="7">
        <v>1.44</v>
      </c>
      <c r="E785" s="7">
        <v>0.0</v>
      </c>
      <c r="F785" s="6"/>
      <c r="G785" s="7" t="s">
        <v>2312</v>
      </c>
      <c r="H785" s="7" t="s">
        <v>1928</v>
      </c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7" t="s">
        <v>2313</v>
      </c>
      <c r="B786" s="7" t="s">
        <v>2314</v>
      </c>
      <c r="C786" s="7" t="s">
        <v>2315</v>
      </c>
      <c r="D786" s="7">
        <v>1.28</v>
      </c>
      <c r="E786" s="7">
        <v>0.0</v>
      </c>
      <c r="F786" s="7" t="s">
        <v>2316</v>
      </c>
      <c r="G786" s="7" t="s">
        <v>2317</v>
      </c>
      <c r="H786" s="7" t="s">
        <v>2318</v>
      </c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 t="s">
        <v>2319</v>
      </c>
      <c r="B787" s="7" t="s">
        <v>2320</v>
      </c>
      <c r="C787" s="7" t="s">
        <v>2321</v>
      </c>
      <c r="D787" s="7">
        <v>1.07</v>
      </c>
      <c r="E787" s="7">
        <v>0.01</v>
      </c>
      <c r="F787" s="7" t="s">
        <v>2322</v>
      </c>
      <c r="G787" s="7" t="s">
        <v>2323</v>
      </c>
      <c r="H787" s="7" t="s">
        <v>2324</v>
      </c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4" t="s">
        <v>2325</v>
      </c>
      <c r="B788" s="4" t="s">
        <v>2325</v>
      </c>
      <c r="C788" s="4" t="s">
        <v>2326</v>
      </c>
      <c r="D788" s="5">
        <v>1.1</v>
      </c>
      <c r="E788" s="5">
        <v>0.0</v>
      </c>
      <c r="F788" s="7" t="s">
        <v>2327</v>
      </c>
      <c r="G788" s="11" t="s">
        <v>2328</v>
      </c>
      <c r="H788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4.71"/>
  </cols>
  <sheetData>
    <row r="1">
      <c r="A1" s="1" t="s">
        <v>2329</v>
      </c>
      <c r="B1" s="1" t="s">
        <v>2</v>
      </c>
      <c r="C1" s="1" t="s">
        <v>2330</v>
      </c>
    </row>
    <row r="2">
      <c r="A2" s="1" t="s">
        <v>2331</v>
      </c>
      <c r="B2" s="1" t="s">
        <v>2332</v>
      </c>
      <c r="C2" s="1">
        <v>3.95</v>
      </c>
    </row>
    <row r="3">
      <c r="A3" s="1" t="s">
        <v>2333</v>
      </c>
      <c r="B3" s="1" t="s">
        <v>2334</v>
      </c>
      <c r="C3" s="1">
        <v>1.7</v>
      </c>
    </row>
    <row r="4">
      <c r="A4" s="1" t="s">
        <v>2335</v>
      </c>
      <c r="B4" s="1" t="s">
        <v>2336</v>
      </c>
      <c r="C4" s="1">
        <v>4.23</v>
      </c>
    </row>
    <row r="5">
      <c r="A5" s="1" t="s">
        <v>2337</v>
      </c>
      <c r="B5" s="1" t="s">
        <v>2338</v>
      </c>
      <c r="C5" s="1">
        <v>2.266</v>
      </c>
    </row>
    <row r="6">
      <c r="A6" s="1" t="s">
        <v>2339</v>
      </c>
      <c r="B6" s="1" t="s">
        <v>2340</v>
      </c>
      <c r="C6" s="1">
        <v>1.8</v>
      </c>
    </row>
    <row r="7">
      <c r="A7" s="1" t="s">
        <v>2341</v>
      </c>
      <c r="B7" s="1" t="s">
        <v>2342</v>
      </c>
      <c r="C7" s="1">
        <v>2.1</v>
      </c>
    </row>
    <row r="8">
      <c r="A8" s="1" t="s">
        <v>2343</v>
      </c>
      <c r="B8" s="1" t="s">
        <v>2344</v>
      </c>
      <c r="C8" s="1">
        <v>2.35</v>
      </c>
    </row>
    <row r="9">
      <c r="A9" s="1" t="s">
        <v>2345</v>
      </c>
      <c r="B9" s="1" t="s">
        <v>2344</v>
      </c>
      <c r="C9" s="1">
        <v>2.35</v>
      </c>
    </row>
    <row r="10">
      <c r="A10" s="1" t="s">
        <v>2346</v>
      </c>
      <c r="B10" s="1" t="s">
        <v>2347</v>
      </c>
      <c r="C10" s="1">
        <v>2.65</v>
      </c>
    </row>
    <row r="11">
      <c r="A11" s="1" t="s">
        <v>2348</v>
      </c>
      <c r="B11" s="1" t="s">
        <v>2338</v>
      </c>
      <c r="C11" s="1">
        <v>2.266</v>
      </c>
    </row>
    <row r="12">
      <c r="A12" s="1" t="s">
        <v>2349</v>
      </c>
      <c r="B12" s="1" t="s">
        <v>2350</v>
      </c>
      <c r="C12" s="1">
        <v>2.9</v>
      </c>
    </row>
    <row r="13">
      <c r="A13" s="1" t="s">
        <v>2351</v>
      </c>
      <c r="B13" s="1" t="s">
        <v>2351</v>
      </c>
      <c r="C13" s="1">
        <v>2.14</v>
      </c>
    </row>
    <row r="14">
      <c r="A14" s="1" t="s">
        <v>2352</v>
      </c>
      <c r="B14" s="1" t="s">
        <v>2042</v>
      </c>
      <c r="C14" s="1">
        <v>2.6</v>
      </c>
    </row>
    <row r="15">
      <c r="A15" s="1" t="s">
        <v>2353</v>
      </c>
      <c r="B15" s="1" t="s">
        <v>2347</v>
      </c>
      <c r="C15" s="1">
        <v>2.65</v>
      </c>
    </row>
    <row r="16">
      <c r="A16" s="1" t="s">
        <v>2354</v>
      </c>
      <c r="B16" s="1" t="s">
        <v>2355</v>
      </c>
      <c r="C16" s="1">
        <v>1.245</v>
      </c>
    </row>
    <row r="17">
      <c r="A17" s="1" t="s">
        <v>2356</v>
      </c>
      <c r="B17" s="1" t="s">
        <v>2357</v>
      </c>
      <c r="C17" s="1">
        <v>1.8</v>
      </c>
    </row>
    <row r="18">
      <c r="A18" s="1" t="s">
        <v>2358</v>
      </c>
      <c r="B18" s="1" t="s">
        <v>2042</v>
      </c>
      <c r="C18" s="1">
        <v>2.6</v>
      </c>
    </row>
    <row r="19">
      <c r="A19" s="1" t="s">
        <v>2359</v>
      </c>
      <c r="B19" s="1" t="s">
        <v>2332</v>
      </c>
      <c r="C19" s="1">
        <v>3.95</v>
      </c>
    </row>
    <row r="20">
      <c r="A20" s="1" t="s">
        <v>2360</v>
      </c>
      <c r="B20" s="10" t="s">
        <v>2361</v>
      </c>
      <c r="C20" s="1">
        <v>0.813</v>
      </c>
    </row>
    <row r="21">
      <c r="A21" s="1" t="s">
        <v>2362</v>
      </c>
      <c r="B21" s="1" t="s">
        <v>2363</v>
      </c>
      <c r="C21" s="1">
        <v>2.6</v>
      </c>
    </row>
    <row r="22">
      <c r="A22" s="1" t="s">
        <v>2364</v>
      </c>
      <c r="B22" s="1" t="s">
        <v>2365</v>
      </c>
      <c r="C22" s="1">
        <v>5.63</v>
      </c>
    </row>
    <row r="23">
      <c r="A23" s="1" t="s">
        <v>2366</v>
      </c>
      <c r="B23" s="1" t="s">
        <v>2334</v>
      </c>
      <c r="C23" s="1">
        <v>1.7</v>
      </c>
    </row>
    <row r="24">
      <c r="A24" s="1" t="s">
        <v>2367</v>
      </c>
      <c r="B24" s="1" t="s">
        <v>2336</v>
      </c>
      <c r="C24" s="1">
        <v>4.23</v>
      </c>
    </row>
    <row r="25">
      <c r="A25" s="1" t="s">
        <v>2368</v>
      </c>
      <c r="B25" s="1" t="s">
        <v>2363</v>
      </c>
      <c r="C25" s="1">
        <v>2.6</v>
      </c>
    </row>
    <row r="26">
      <c r="A26" s="1" t="s">
        <v>2369</v>
      </c>
      <c r="B26" s="1" t="s">
        <v>2340</v>
      </c>
      <c r="C26" s="1">
        <v>1.8</v>
      </c>
    </row>
    <row r="27">
      <c r="A27" s="1" t="s">
        <v>2336</v>
      </c>
      <c r="B27" s="1" t="s">
        <v>2336</v>
      </c>
      <c r="C27" s="1">
        <v>4.23</v>
      </c>
    </row>
    <row r="28">
      <c r="A28" s="1" t="s">
        <v>2370</v>
      </c>
      <c r="B28" s="1" t="s">
        <v>2371</v>
      </c>
      <c r="C28" s="1">
        <v>2.267</v>
      </c>
    </row>
    <row r="29">
      <c r="A29" s="1" t="s">
        <v>2372</v>
      </c>
      <c r="B29" s="1" t="s">
        <v>2332</v>
      </c>
      <c r="C29" s="1">
        <v>3.95</v>
      </c>
    </row>
    <row r="30">
      <c r="A30" s="1" t="s">
        <v>2373</v>
      </c>
      <c r="B30" s="1" t="s">
        <v>2374</v>
      </c>
      <c r="C30" s="1">
        <v>1.91</v>
      </c>
    </row>
    <row r="31">
      <c r="A31" s="1" t="s">
        <v>2375</v>
      </c>
      <c r="B31" s="10" t="s">
        <v>2376</v>
      </c>
      <c r="C31" s="1">
        <v>0.932</v>
      </c>
    </row>
    <row r="32">
      <c r="A32" s="1" t="s">
        <v>2377</v>
      </c>
      <c r="B32" s="1" t="s">
        <v>2378</v>
      </c>
      <c r="C32" s="1">
        <v>2.7</v>
      </c>
    </row>
    <row r="33">
      <c r="A33" s="1" t="s">
        <v>2379</v>
      </c>
      <c r="B33" s="1" t="s">
        <v>2380</v>
      </c>
      <c r="C33" s="1">
        <v>2.71</v>
      </c>
    </row>
    <row r="34">
      <c r="A34" s="1" t="s">
        <v>2381</v>
      </c>
      <c r="B34" s="1" t="s">
        <v>2338</v>
      </c>
      <c r="C34" s="1">
        <v>2.266</v>
      </c>
    </row>
    <row r="35">
      <c r="A35" s="1" t="s">
        <v>2382</v>
      </c>
      <c r="B35" s="1" t="s">
        <v>2340</v>
      </c>
      <c r="C35" s="1">
        <v>1.8</v>
      </c>
    </row>
    <row r="36">
      <c r="A36" s="1" t="s">
        <v>2383</v>
      </c>
      <c r="B36" s="1" t="s">
        <v>2384</v>
      </c>
      <c r="C36" s="1">
        <v>1.33</v>
      </c>
    </row>
    <row r="37">
      <c r="A37" s="1" t="s">
        <v>2385</v>
      </c>
      <c r="B37" s="1" t="s">
        <v>2386</v>
      </c>
      <c r="C37" s="1">
        <v>3.21</v>
      </c>
    </row>
    <row r="38">
      <c r="A38" s="1" t="s">
        <v>2387</v>
      </c>
      <c r="B38" s="1" t="s">
        <v>2387</v>
      </c>
      <c r="C38" s="1">
        <v>10.5</v>
      </c>
    </row>
    <row r="39">
      <c r="A39" s="1" t="s">
        <v>2388</v>
      </c>
      <c r="B39" s="1" t="s">
        <v>2338</v>
      </c>
      <c r="C39" s="1">
        <v>2.266</v>
      </c>
    </row>
    <row r="40">
      <c r="A40" s="1" t="s">
        <v>2389</v>
      </c>
      <c r="B40" s="1" t="s">
        <v>2371</v>
      </c>
      <c r="C40" s="1">
        <v>2.267</v>
      </c>
    </row>
    <row r="41">
      <c r="A41" s="1" t="s">
        <v>2390</v>
      </c>
      <c r="B41" s="1" t="s">
        <v>2371</v>
      </c>
      <c r="C41" s="1">
        <v>2.267</v>
      </c>
    </row>
    <row r="42">
      <c r="A42" s="1" t="s">
        <v>2391</v>
      </c>
      <c r="B42" s="1" t="s">
        <v>2380</v>
      </c>
      <c r="C42" s="1">
        <v>2.71</v>
      </c>
    </row>
    <row r="43">
      <c r="A43" s="1" t="s">
        <v>2392</v>
      </c>
      <c r="B43" s="1" t="s">
        <v>2392</v>
      </c>
      <c r="C43" s="1">
        <v>4.35</v>
      </c>
    </row>
    <row r="44">
      <c r="A44" s="1" t="s">
        <v>2393</v>
      </c>
      <c r="B44" s="1" t="s">
        <v>2371</v>
      </c>
      <c r="C44" s="1">
        <v>2.267</v>
      </c>
    </row>
    <row r="45">
      <c r="A45" s="1" t="s">
        <v>2394</v>
      </c>
      <c r="B45" s="1" t="s">
        <v>2395</v>
      </c>
      <c r="C45" s="1">
        <v>4.75</v>
      </c>
    </row>
    <row r="46">
      <c r="A46" s="1" t="s">
        <v>2396</v>
      </c>
      <c r="B46" s="1" t="s">
        <v>2336</v>
      </c>
      <c r="C46" s="1">
        <v>4.23</v>
      </c>
    </row>
    <row r="47">
      <c r="A47" s="1" t="s">
        <v>2397</v>
      </c>
      <c r="B47" s="1" t="s">
        <v>2363</v>
      </c>
      <c r="C47" s="1">
        <v>2.6</v>
      </c>
    </row>
    <row r="48">
      <c r="A48" s="1" t="s">
        <v>2398</v>
      </c>
      <c r="B48" s="1" t="s">
        <v>2344</v>
      </c>
      <c r="C48" s="1">
        <v>2.35</v>
      </c>
    </row>
    <row r="49">
      <c r="A49" s="1" t="s">
        <v>2399</v>
      </c>
      <c r="B49" s="1" t="s">
        <v>2338</v>
      </c>
      <c r="C49" s="1">
        <v>2.266</v>
      </c>
    </row>
    <row r="50">
      <c r="A50" s="1" t="s">
        <v>2400</v>
      </c>
      <c r="B50" s="1" t="s">
        <v>2332</v>
      </c>
      <c r="C50" s="1">
        <v>3.95</v>
      </c>
    </row>
    <row r="51">
      <c r="A51" s="1" t="s">
        <v>2401</v>
      </c>
      <c r="B51" s="1" t="s">
        <v>2402</v>
      </c>
      <c r="C51" s="1">
        <v>1.1</v>
      </c>
    </row>
    <row r="52">
      <c r="A52" s="1" t="s">
        <v>2403</v>
      </c>
      <c r="B52" s="1" t="s">
        <v>2404</v>
      </c>
      <c r="C52" s="1">
        <v>5.17</v>
      </c>
    </row>
    <row r="53">
      <c r="A53" s="1" t="s">
        <v>2405</v>
      </c>
      <c r="B53" s="1" t="s">
        <v>2406</v>
      </c>
      <c r="C53" s="1">
        <v>3.58</v>
      </c>
    </row>
    <row r="54">
      <c r="A54" s="1" t="s">
        <v>2407</v>
      </c>
      <c r="B54" s="1" t="s">
        <v>2347</v>
      </c>
      <c r="C54" s="1">
        <v>2.65</v>
      </c>
    </row>
    <row r="55">
      <c r="A55" s="1" t="s">
        <v>2408</v>
      </c>
      <c r="B55" s="1" t="s">
        <v>2387</v>
      </c>
      <c r="C55" s="1">
        <v>10.5</v>
      </c>
    </row>
    <row r="56">
      <c r="A56" s="1" t="s">
        <v>2409</v>
      </c>
      <c r="B56" s="1" t="s">
        <v>2371</v>
      </c>
      <c r="C56" s="1">
        <v>2.267</v>
      </c>
    </row>
    <row r="57">
      <c r="A57" s="1" t="s">
        <v>2410</v>
      </c>
      <c r="B57" s="1" t="s">
        <v>2411</v>
      </c>
      <c r="C57" s="1">
        <v>4.91</v>
      </c>
    </row>
    <row r="58">
      <c r="A58" s="1" t="s">
        <v>2412</v>
      </c>
      <c r="B58" s="1" t="s">
        <v>2042</v>
      </c>
      <c r="C58" s="1">
        <v>2.6</v>
      </c>
    </row>
    <row r="59">
      <c r="A59" s="1" t="s">
        <v>2413</v>
      </c>
      <c r="B59" s="1" t="s">
        <v>2336</v>
      </c>
      <c r="C59" s="1">
        <v>4.23</v>
      </c>
    </row>
    <row r="60">
      <c r="A60" s="1" t="s">
        <v>2414</v>
      </c>
      <c r="B60" s="1" t="s">
        <v>2334</v>
      </c>
      <c r="C60" s="1">
        <v>1.7</v>
      </c>
    </row>
    <row r="61">
      <c r="A61" s="1" t="s">
        <v>2415</v>
      </c>
      <c r="B61" s="1" t="s">
        <v>2416</v>
      </c>
      <c r="C61" s="1">
        <v>6.02</v>
      </c>
    </row>
    <row r="62">
      <c r="A62" s="1" t="s">
        <v>2417</v>
      </c>
      <c r="B62" s="1" t="s">
        <v>2338</v>
      </c>
      <c r="C62" s="1">
        <v>2.266</v>
      </c>
    </row>
    <row r="63">
      <c r="A63" s="1" t="s">
        <v>2418</v>
      </c>
      <c r="B63" s="1" t="s">
        <v>2419</v>
      </c>
      <c r="C63" s="1">
        <v>5.61</v>
      </c>
    </row>
    <row r="64">
      <c r="A64" s="1" t="s">
        <v>2420</v>
      </c>
      <c r="B64" s="1" t="s">
        <v>2419</v>
      </c>
      <c r="C64" s="1">
        <v>5.61</v>
      </c>
    </row>
    <row r="65">
      <c r="A65" s="1" t="s">
        <v>2344</v>
      </c>
      <c r="B65" s="1" t="s">
        <v>2344</v>
      </c>
      <c r="C65" s="1">
        <v>2.35</v>
      </c>
    </row>
    <row r="66">
      <c r="A66" s="1" t="s">
        <v>2421</v>
      </c>
      <c r="B66" s="1" t="s">
        <v>2422</v>
      </c>
      <c r="C66" s="1">
        <v>0.857</v>
      </c>
    </row>
    <row r="67">
      <c r="A67" s="1" t="s">
        <v>2423</v>
      </c>
      <c r="B67" s="1" t="s">
        <v>2336</v>
      </c>
      <c r="C67" s="1">
        <v>4.23</v>
      </c>
    </row>
    <row r="68">
      <c r="A68" s="1" t="s">
        <v>2347</v>
      </c>
      <c r="B68" s="1" t="s">
        <v>2347</v>
      </c>
      <c r="C68" s="1">
        <v>2.65</v>
      </c>
    </row>
    <row r="69">
      <c r="A69" s="1" t="s">
        <v>2424</v>
      </c>
      <c r="B69" s="1" t="s">
        <v>2411</v>
      </c>
      <c r="C69" s="1">
        <v>4.91</v>
      </c>
    </row>
    <row r="70">
      <c r="A70" s="1" t="s">
        <v>2425</v>
      </c>
      <c r="B70" s="1" t="s">
        <v>2374</v>
      </c>
      <c r="C70" s="1">
        <v>1.91</v>
      </c>
    </row>
    <row r="71">
      <c r="A71" s="1" t="s">
        <v>2426</v>
      </c>
      <c r="B71" s="1" t="s">
        <v>2338</v>
      </c>
      <c r="C71" s="1">
        <v>2.266</v>
      </c>
    </row>
    <row r="72">
      <c r="A72" s="1" t="s">
        <v>2427</v>
      </c>
      <c r="B72" s="1" t="s">
        <v>2347</v>
      </c>
      <c r="C72" s="1">
        <v>2.65</v>
      </c>
    </row>
    <row r="73">
      <c r="A73" s="1" t="s">
        <v>2428</v>
      </c>
      <c r="B73" s="1" t="s">
        <v>2429</v>
      </c>
      <c r="C73" s="1">
        <v>4.7</v>
      </c>
    </row>
    <row r="74">
      <c r="A74" s="1" t="s">
        <v>2430</v>
      </c>
      <c r="B74" s="1" t="s">
        <v>2419</v>
      </c>
      <c r="C74" s="1">
        <v>5.61</v>
      </c>
    </row>
    <row r="75">
      <c r="A75" s="1" t="s">
        <v>2431</v>
      </c>
      <c r="B75" s="1" t="s">
        <v>2347</v>
      </c>
      <c r="C75" s="1">
        <v>2.65</v>
      </c>
    </row>
    <row r="76">
      <c r="A76" s="1" t="s">
        <v>2432</v>
      </c>
      <c r="B76" s="1" t="s">
        <v>2338</v>
      </c>
      <c r="C76" s="1">
        <v>2.266</v>
      </c>
    </row>
    <row r="77">
      <c r="A77" s="1" t="s">
        <v>2433</v>
      </c>
      <c r="B77" s="1" t="s">
        <v>2416</v>
      </c>
      <c r="C77" s="1">
        <v>6.02</v>
      </c>
    </row>
    <row r="78">
      <c r="A78" s="1" t="s">
        <v>2434</v>
      </c>
      <c r="B78" s="1" t="s">
        <v>2435</v>
      </c>
      <c r="C78" s="1">
        <v>5.68</v>
      </c>
    </row>
    <row r="79">
      <c r="A79" s="1" t="s">
        <v>2436</v>
      </c>
      <c r="B79" s="1" t="s">
        <v>2387</v>
      </c>
      <c r="C79" s="1">
        <v>10.5</v>
      </c>
    </row>
    <row r="80">
      <c r="A80" s="1" t="s">
        <v>2437</v>
      </c>
      <c r="B80" s="1" t="s">
        <v>2347</v>
      </c>
      <c r="C80" s="1">
        <v>2.65</v>
      </c>
    </row>
    <row r="81">
      <c r="A81" s="1" t="s">
        <v>2438</v>
      </c>
      <c r="B81" s="1" t="s">
        <v>2380</v>
      </c>
      <c r="C81" s="1">
        <v>2.71</v>
      </c>
    </row>
    <row r="82">
      <c r="A82" s="1" t="s">
        <v>2439</v>
      </c>
      <c r="B82" s="1" t="s">
        <v>2416</v>
      </c>
      <c r="C82" s="1">
        <v>6.02</v>
      </c>
    </row>
    <row r="83">
      <c r="A83" s="1" t="s">
        <v>2440</v>
      </c>
      <c r="B83" s="1" t="s">
        <v>2435</v>
      </c>
      <c r="C83" s="1">
        <v>5.68</v>
      </c>
    </row>
    <row r="84">
      <c r="A84" s="1" t="s">
        <v>2441</v>
      </c>
      <c r="B84" s="1" t="s">
        <v>2406</v>
      </c>
      <c r="C84" s="1">
        <v>3.58</v>
      </c>
    </row>
    <row r="85">
      <c r="A85" s="1" t="s">
        <v>2442</v>
      </c>
      <c r="B85" s="1" t="s">
        <v>2404</v>
      </c>
      <c r="C85" s="1">
        <v>5.17</v>
      </c>
    </row>
    <row r="86">
      <c r="A86" s="1" t="s">
        <v>2443</v>
      </c>
      <c r="B86" s="1" t="s">
        <v>2404</v>
      </c>
      <c r="C86" s="1">
        <v>5.17</v>
      </c>
    </row>
    <row r="87">
      <c r="A87" s="1" t="s">
        <v>2444</v>
      </c>
      <c r="B87" s="1" t="s">
        <v>2404</v>
      </c>
      <c r="C87" s="1">
        <v>5.17</v>
      </c>
    </row>
    <row r="88">
      <c r="A88" s="1" t="s">
        <v>2445</v>
      </c>
      <c r="B88" s="1" t="s">
        <v>2445</v>
      </c>
      <c r="C88" s="1">
        <v>1.09</v>
      </c>
    </row>
    <row r="89">
      <c r="A89" s="1" t="s">
        <v>2446</v>
      </c>
      <c r="B89" s="1" t="s">
        <v>2445</v>
      </c>
      <c r="C89" s="1">
        <v>1.09</v>
      </c>
    </row>
    <row r="90">
      <c r="A90" s="1" t="s">
        <v>2447</v>
      </c>
      <c r="B90" s="1" t="s">
        <v>2334</v>
      </c>
      <c r="C90" s="1">
        <v>1.7</v>
      </c>
    </row>
    <row r="91">
      <c r="A91" s="1" t="s">
        <v>2448</v>
      </c>
      <c r="B91" s="1" t="s">
        <v>2334</v>
      </c>
      <c r="C91" s="1">
        <v>1.7</v>
      </c>
    </row>
    <row r="92">
      <c r="A92" s="1" t="s">
        <v>2449</v>
      </c>
      <c r="B92" s="1" t="s">
        <v>2334</v>
      </c>
      <c r="C92" s="1">
        <v>1.7</v>
      </c>
    </row>
    <row r="93">
      <c r="A93" s="1" t="s">
        <v>2450</v>
      </c>
      <c r="B93" s="1" t="s">
        <v>2334</v>
      </c>
      <c r="C93" s="1">
        <v>1.7</v>
      </c>
    </row>
    <row r="94">
      <c r="A94" s="1" t="s">
        <v>2451</v>
      </c>
      <c r="B94" s="1" t="s">
        <v>2334</v>
      </c>
      <c r="C94" s="1">
        <v>1.7</v>
      </c>
    </row>
    <row r="95">
      <c r="A95" s="1" t="s">
        <v>2452</v>
      </c>
      <c r="B95" s="1" t="s">
        <v>2334</v>
      </c>
      <c r="C95" s="1">
        <v>1.7</v>
      </c>
    </row>
    <row r="96">
      <c r="A96" s="1" t="s">
        <v>2453</v>
      </c>
      <c r="B96" s="1" t="s">
        <v>2334</v>
      </c>
      <c r="C96" s="1">
        <v>1.7</v>
      </c>
    </row>
    <row r="97">
      <c r="A97" s="1" t="s">
        <v>2454</v>
      </c>
      <c r="B97" s="1" t="s">
        <v>2334</v>
      </c>
      <c r="C97" s="1">
        <v>1.7</v>
      </c>
    </row>
    <row r="98">
      <c r="A98" s="13" t="s">
        <v>2455</v>
      </c>
      <c r="B98" s="14" t="s">
        <v>2363</v>
      </c>
      <c r="C98" s="15">
        <v>2.6</v>
      </c>
    </row>
    <row r="99">
      <c r="A99" s="13" t="s">
        <v>2456</v>
      </c>
      <c r="B99" s="14" t="s">
        <v>2340</v>
      </c>
      <c r="C99" s="15">
        <v>1.8</v>
      </c>
    </row>
    <row r="100">
      <c r="A100" s="1" t="s">
        <v>2457</v>
      </c>
      <c r="B100" s="14" t="s">
        <v>2363</v>
      </c>
      <c r="C100" s="15">
        <v>2.6</v>
      </c>
    </row>
    <row r="101">
      <c r="A101" s="1" t="s">
        <v>2458</v>
      </c>
      <c r="B101" s="14" t="s">
        <v>2340</v>
      </c>
      <c r="C101" s="15">
        <v>1.8</v>
      </c>
    </row>
    <row r="102">
      <c r="A102" s="1" t="s">
        <v>2459</v>
      </c>
      <c r="B102" s="14" t="s">
        <v>2363</v>
      </c>
      <c r="C102" s="15">
        <v>2.6</v>
      </c>
    </row>
    <row r="103">
      <c r="A103" s="1" t="s">
        <v>2460</v>
      </c>
      <c r="B103" s="14" t="s">
        <v>2340</v>
      </c>
      <c r="C103" s="15">
        <v>1.8</v>
      </c>
    </row>
    <row r="104">
      <c r="A104" s="13" t="s">
        <v>2461</v>
      </c>
      <c r="B104" s="14" t="s">
        <v>2363</v>
      </c>
      <c r="C104" s="15">
        <v>2.6</v>
      </c>
    </row>
    <row r="105">
      <c r="A105" s="13" t="s">
        <v>2462</v>
      </c>
      <c r="B105" s="14" t="s">
        <v>2340</v>
      </c>
      <c r="C105" s="15">
        <v>1.8</v>
      </c>
    </row>
    <row r="106">
      <c r="A106" s="13" t="s">
        <v>2463</v>
      </c>
      <c r="B106" s="14" t="s">
        <v>2363</v>
      </c>
      <c r="C106" s="15">
        <v>2.6</v>
      </c>
    </row>
    <row r="107">
      <c r="A107" s="13" t="s">
        <v>2464</v>
      </c>
      <c r="B107" s="14" t="s">
        <v>2340</v>
      </c>
      <c r="C107" s="15">
        <v>1.8</v>
      </c>
    </row>
    <row r="108">
      <c r="A108" s="13" t="s">
        <v>2362</v>
      </c>
      <c r="B108" s="14" t="s">
        <v>2363</v>
      </c>
      <c r="C108" s="15">
        <v>2.6</v>
      </c>
    </row>
    <row r="109">
      <c r="A109" s="13" t="s">
        <v>2369</v>
      </c>
      <c r="B109" s="14" t="s">
        <v>2340</v>
      </c>
      <c r="C109" s="15">
        <v>1.8</v>
      </c>
    </row>
    <row r="110">
      <c r="A110" s="10" t="s">
        <v>2465</v>
      </c>
      <c r="B110" s="1" t="s">
        <v>2466</v>
      </c>
      <c r="C110" s="1">
        <v>1.0</v>
      </c>
    </row>
    <row r="111">
      <c r="A111" s="1" t="s">
        <v>2467</v>
      </c>
      <c r="B111" s="1" t="s">
        <v>2468</v>
      </c>
      <c r="C111" s="1">
        <v>2.5</v>
      </c>
    </row>
    <row r="112">
      <c r="A112" s="1" t="s">
        <v>2469</v>
      </c>
      <c r="B112" s="14" t="s">
        <v>2363</v>
      </c>
      <c r="C112" s="15">
        <v>2.6</v>
      </c>
    </row>
    <row r="113">
      <c r="A113" s="1" t="s">
        <v>2470</v>
      </c>
      <c r="B113" s="14" t="s">
        <v>2340</v>
      </c>
      <c r="C113" s="15">
        <v>1.8</v>
      </c>
    </row>
    <row r="114">
      <c r="A114" s="1" t="s">
        <v>2471</v>
      </c>
      <c r="B114" s="14" t="s">
        <v>2363</v>
      </c>
      <c r="C114" s="15">
        <v>2.6</v>
      </c>
    </row>
    <row r="115">
      <c r="A115" s="1" t="s">
        <v>2472</v>
      </c>
      <c r="B115" s="14" t="s">
        <v>2340</v>
      </c>
      <c r="C115" s="15">
        <v>1.8</v>
      </c>
    </row>
    <row r="116">
      <c r="A116" s="1" t="s">
        <v>2473</v>
      </c>
      <c r="B116" s="1" t="s">
        <v>2344</v>
      </c>
      <c r="C116" s="1">
        <v>2.35</v>
      </c>
    </row>
    <row r="117">
      <c r="A117" s="1" t="s">
        <v>2474</v>
      </c>
      <c r="B117" s="1" t="s">
        <v>2429</v>
      </c>
      <c r="C117" s="1">
        <v>4.7</v>
      </c>
    </row>
    <row r="118">
      <c r="A118" s="1" t="s">
        <v>2475</v>
      </c>
      <c r="B118" s="1" t="s">
        <v>2429</v>
      </c>
      <c r="C118" s="1">
        <v>4.7</v>
      </c>
    </row>
    <row r="119">
      <c r="A119" s="1" t="s">
        <v>2476</v>
      </c>
      <c r="B119" s="1" t="s">
        <v>2429</v>
      </c>
      <c r="C119" s="1">
        <v>4.7</v>
      </c>
    </row>
    <row r="120">
      <c r="A120" s="1" t="s">
        <v>2477</v>
      </c>
      <c r="B120" s="1" t="s">
        <v>2478</v>
      </c>
      <c r="C120" s="1">
        <v>1.214</v>
      </c>
    </row>
    <row r="121">
      <c r="A121" s="1" t="s">
        <v>2479</v>
      </c>
      <c r="B121" s="10" t="s">
        <v>2480</v>
      </c>
      <c r="C121" s="1">
        <v>1.65</v>
      </c>
    </row>
    <row r="122">
      <c r="A122" s="1" t="s">
        <v>2481</v>
      </c>
      <c r="B122" s="10" t="s">
        <v>2480</v>
      </c>
      <c r="C122" s="1">
        <v>1.65</v>
      </c>
    </row>
    <row r="123">
      <c r="A123" s="10" t="s">
        <v>2482</v>
      </c>
      <c r="B123" s="10" t="s">
        <v>2483</v>
      </c>
      <c r="C123" s="1">
        <v>1.98</v>
      </c>
    </row>
    <row r="124">
      <c r="A124" s="1" t="s">
        <v>2484</v>
      </c>
      <c r="B124" s="1" t="s">
        <v>2485</v>
      </c>
      <c r="C124" s="1">
        <v>1.91</v>
      </c>
    </row>
    <row r="125">
      <c r="A125" s="1" t="s">
        <v>2486</v>
      </c>
      <c r="B125" s="10" t="s">
        <v>2487</v>
      </c>
      <c r="C125" s="1">
        <v>7.6</v>
      </c>
    </row>
    <row r="126">
      <c r="A126" s="1" t="s">
        <v>2488</v>
      </c>
      <c r="B126" s="1" t="s">
        <v>2489</v>
      </c>
      <c r="C126" s="1">
        <v>1.807</v>
      </c>
    </row>
    <row r="127">
      <c r="A127" s="1" t="s">
        <v>2490</v>
      </c>
      <c r="B127" s="1" t="s">
        <v>2489</v>
      </c>
      <c r="C127" s="1">
        <v>1.807</v>
      </c>
    </row>
    <row r="128">
      <c r="A128" s="10" t="s">
        <v>2491</v>
      </c>
      <c r="B128" s="1" t="s">
        <v>2489</v>
      </c>
      <c r="C128" s="1">
        <v>1.807</v>
      </c>
    </row>
    <row r="129">
      <c r="A129" s="1" t="s">
        <v>2492</v>
      </c>
      <c r="B129" s="1" t="s">
        <v>2347</v>
      </c>
      <c r="C129" s="1">
        <v>2.65</v>
      </c>
    </row>
    <row r="130">
      <c r="A130" s="10" t="s">
        <v>2493</v>
      </c>
      <c r="B130" s="1" t="s">
        <v>2344</v>
      </c>
      <c r="C130" s="1">
        <v>2.35</v>
      </c>
    </row>
    <row r="131">
      <c r="A131" s="1" t="s">
        <v>2494</v>
      </c>
      <c r="B131" s="1" t="s">
        <v>2344</v>
      </c>
      <c r="C131" s="1">
        <v>2.35</v>
      </c>
    </row>
    <row r="132">
      <c r="A132" s="1" t="s">
        <v>2495</v>
      </c>
      <c r="B132" s="1" t="s">
        <v>2496</v>
      </c>
      <c r="C132" s="1">
        <v>5.06</v>
      </c>
    </row>
    <row r="133">
      <c r="A133" s="1" t="s">
        <v>2497</v>
      </c>
      <c r="B133" s="1" t="s">
        <v>2498</v>
      </c>
      <c r="C133" s="1">
        <v>5.06</v>
      </c>
    </row>
    <row r="134">
      <c r="A134" s="1" t="s">
        <v>2499</v>
      </c>
      <c r="B134" s="1" t="s">
        <v>2347</v>
      </c>
      <c r="C134" s="1">
        <v>2.65</v>
      </c>
    </row>
    <row r="135">
      <c r="A135" s="1" t="s">
        <v>2500</v>
      </c>
      <c r="B135" s="1" t="s">
        <v>2347</v>
      </c>
      <c r="C135" s="1">
        <v>2.65</v>
      </c>
    </row>
    <row r="136">
      <c r="A136" s="1" t="s">
        <v>2501</v>
      </c>
      <c r="B136" s="1" t="s">
        <v>2371</v>
      </c>
      <c r="C136" s="1">
        <v>2.267</v>
      </c>
    </row>
    <row r="137">
      <c r="A137" s="1" t="s">
        <v>2502</v>
      </c>
      <c r="B137" s="1" t="s">
        <v>2338</v>
      </c>
      <c r="C137" s="1">
        <v>2.266</v>
      </c>
    </row>
    <row r="138">
      <c r="A138" s="1" t="s">
        <v>2503</v>
      </c>
      <c r="B138" s="1" t="s">
        <v>2371</v>
      </c>
      <c r="C138" s="1">
        <v>2.267</v>
      </c>
    </row>
    <row r="139">
      <c r="A139" s="1" t="s">
        <v>2504</v>
      </c>
      <c r="B139" s="1" t="s">
        <v>2344</v>
      </c>
      <c r="C139" s="1">
        <v>2.35</v>
      </c>
    </row>
    <row r="140">
      <c r="A140" s="1" t="s">
        <v>2505</v>
      </c>
      <c r="B140" s="10" t="s">
        <v>2103</v>
      </c>
      <c r="C140" s="1">
        <v>1.184</v>
      </c>
    </row>
    <row r="141">
      <c r="A141" s="1" t="s">
        <v>2506</v>
      </c>
      <c r="B141" s="10" t="s">
        <v>707</v>
      </c>
      <c r="C141" s="1">
        <v>1.21</v>
      </c>
    </row>
    <row r="142">
      <c r="A142" s="1" t="s">
        <v>2104</v>
      </c>
      <c r="B142" s="10" t="s">
        <v>2103</v>
      </c>
      <c r="C142" s="1">
        <v>1.184</v>
      </c>
    </row>
    <row r="143">
      <c r="A143" s="1" t="s">
        <v>2507</v>
      </c>
      <c r="B143" s="10" t="s">
        <v>707</v>
      </c>
      <c r="C143" s="1">
        <v>1.21</v>
      </c>
    </row>
    <row r="144">
      <c r="A144" s="1" t="s">
        <v>2508</v>
      </c>
      <c r="B144" s="1" t="s">
        <v>2509</v>
      </c>
      <c r="C144" s="1">
        <v>2.75</v>
      </c>
    </row>
    <row r="145">
      <c r="A145" s="1" t="s">
        <v>2510</v>
      </c>
      <c r="B145" s="1" t="s">
        <v>2511</v>
      </c>
      <c r="C145" s="1">
        <v>1.18</v>
      </c>
    </row>
    <row r="146">
      <c r="A146" s="10" t="s">
        <v>2512</v>
      </c>
      <c r="B146" s="1" t="s">
        <v>2513</v>
      </c>
      <c r="C146" s="1">
        <v>0.848</v>
      </c>
    </row>
    <row r="147">
      <c r="A147" s="1" t="s">
        <v>2514</v>
      </c>
      <c r="B147" s="1" t="s">
        <v>2513</v>
      </c>
      <c r="C147" s="1">
        <v>0.848</v>
      </c>
    </row>
    <row r="148">
      <c r="A148" s="10" t="s">
        <v>2515</v>
      </c>
      <c r="B148" s="1" t="s">
        <v>2513</v>
      </c>
      <c r="C148" s="1">
        <v>0.848</v>
      </c>
    </row>
    <row r="149">
      <c r="A149" s="10" t="s">
        <v>2516</v>
      </c>
      <c r="B149" s="1" t="s">
        <v>2513</v>
      </c>
      <c r="C149" s="1">
        <v>0.848</v>
      </c>
    </row>
    <row r="150">
      <c r="A150" s="1" t="s">
        <v>2517</v>
      </c>
      <c r="B150" s="1" t="s">
        <v>2518</v>
      </c>
      <c r="C150" s="1">
        <v>19.32</v>
      </c>
    </row>
    <row r="151">
      <c r="A151" s="1" t="s">
        <v>2519</v>
      </c>
      <c r="B151" s="1" t="s">
        <v>2518</v>
      </c>
      <c r="C151" s="1">
        <v>19.32</v>
      </c>
    </row>
    <row r="152">
      <c r="A152" s="1" t="s">
        <v>2520</v>
      </c>
      <c r="B152" s="16" t="s">
        <v>2521</v>
      </c>
      <c r="C152" s="1">
        <v>1.1</v>
      </c>
    </row>
    <row r="153">
      <c r="A153" s="1" t="s">
        <v>2522</v>
      </c>
      <c r="B153" s="1" t="s">
        <v>2521</v>
      </c>
      <c r="C153" s="1">
        <v>1.1</v>
      </c>
    </row>
    <row r="154">
      <c r="A154" s="1" t="s">
        <v>2523</v>
      </c>
      <c r="B154" s="1" t="s">
        <v>2521</v>
      </c>
      <c r="C154" s="1">
        <v>1.1</v>
      </c>
    </row>
    <row r="155">
      <c r="A155" s="1" t="s">
        <v>2524</v>
      </c>
      <c r="B155" s="1" t="s">
        <v>2521</v>
      </c>
      <c r="C155" s="1">
        <v>1.1</v>
      </c>
    </row>
    <row r="156">
      <c r="A156" s="1" t="s">
        <v>2525</v>
      </c>
      <c r="B156" s="1" t="s">
        <v>2526</v>
      </c>
      <c r="C156" s="1">
        <v>1.1</v>
      </c>
    </row>
    <row r="157">
      <c r="A157" s="1" t="s">
        <v>2527</v>
      </c>
      <c r="B157" s="1" t="s">
        <v>2526</v>
      </c>
      <c r="C157" s="1">
        <v>1.1</v>
      </c>
    </row>
  </sheetData>
  <autoFilter ref="$A$1:$C$157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4.71"/>
  </cols>
  <sheetData>
    <row r="1">
      <c r="A1" s="1" t="s">
        <v>2</v>
      </c>
      <c r="B1" s="1" t="s">
        <v>2330</v>
      </c>
    </row>
    <row r="2">
      <c r="A2" s="1" t="str">
        <f>IFERROR(__xludf.DUMMYFUNCTION("sort(unique(FillerRaw!B2:FillerRaw!C157),1,TRUE)"),"(3-Chloropropyl)(ethoxy)dimethylsilane")</f>
        <v>(3-Chloropropyl)(ethoxy)dimethylsilane</v>
      </c>
      <c r="B2">
        <f>IFERROR(__xludf.DUMMYFUNCTION("""COMPUTED_VALUE"""),0.932)</f>
        <v>0.932</v>
      </c>
    </row>
    <row r="3">
      <c r="A3" t="str">
        <f>IFERROR(__xludf.DUMMYFUNCTION("""COMPUTED_VALUE"""),"9-Anthracenemethanol")</f>
        <v>9-Anthracenemethanol</v>
      </c>
      <c r="B3">
        <f>IFERROR(__xludf.DUMMYFUNCTION("""COMPUTED_VALUE"""),1.214)</f>
        <v>1.214</v>
      </c>
    </row>
    <row r="4">
      <c r="A4" t="str">
        <f>IFERROR(__xludf.DUMMYFUNCTION("""COMPUTED_VALUE"""),"Aluminium")</f>
        <v>Aluminium</v>
      </c>
      <c r="B4">
        <f>IFERROR(__xludf.DUMMYFUNCTION("""COMPUTED_VALUE"""),2.7)</f>
        <v>2.7</v>
      </c>
    </row>
    <row r="5">
      <c r="A5" t="str">
        <f>IFERROR(__xludf.DUMMYFUNCTION("""COMPUTED_VALUE"""),"Aluminium oxide")</f>
        <v>Aluminium oxide</v>
      </c>
      <c r="B5">
        <f>IFERROR(__xludf.DUMMYFUNCTION("""COMPUTED_VALUE"""),3.95)</f>
        <v>3.95</v>
      </c>
    </row>
    <row r="6">
      <c r="A6" t="str">
        <f>IFERROR(__xludf.DUMMYFUNCTION("""COMPUTED_VALUE"""),"Aminopropyldimethylethoxysilane")</f>
        <v>Aminopropyldimethylethoxysilane</v>
      </c>
      <c r="B6">
        <f>IFERROR(__xludf.DUMMYFUNCTION("""COMPUTED_VALUE"""),0.857)</f>
        <v>0.857</v>
      </c>
    </row>
    <row r="7">
      <c r="A7" t="str">
        <f>IFERROR(__xludf.DUMMYFUNCTION("""COMPUTED_VALUE"""),"Barium strontium titanate")</f>
        <v>Barium strontium titanate</v>
      </c>
      <c r="B7">
        <f>IFERROR(__xludf.DUMMYFUNCTION("""COMPUTED_VALUE"""),4.91)</f>
        <v>4.91</v>
      </c>
    </row>
    <row r="8">
      <c r="A8" t="str">
        <f>IFERROR(__xludf.DUMMYFUNCTION("""COMPUTED_VALUE"""),"Barium titanate")</f>
        <v>Barium titanate</v>
      </c>
      <c r="B8">
        <f>IFERROR(__xludf.DUMMYFUNCTION("""COMPUTED_VALUE"""),6.02)</f>
        <v>6.02</v>
      </c>
    </row>
    <row r="9">
      <c r="A9" t="str">
        <f>IFERROR(__xludf.DUMMYFUNCTION("""COMPUTED_VALUE"""),"Bentonite")</f>
        <v>Bentonite</v>
      </c>
      <c r="B9">
        <f>IFERROR(__xludf.DUMMYFUNCTION("""COMPUTED_VALUE"""),2.5)</f>
        <v>2.5</v>
      </c>
    </row>
    <row r="10">
      <c r="A10" t="str">
        <f>IFERROR(__xludf.DUMMYFUNCTION("""COMPUTED_VALUE"""),"Buckminsterfullerene")</f>
        <v>Buckminsterfullerene</v>
      </c>
      <c r="B10">
        <f>IFERROR(__xludf.DUMMYFUNCTION("""COMPUTED_VALUE"""),1.65)</f>
        <v>1.65</v>
      </c>
    </row>
    <row r="11">
      <c r="A11" t="str">
        <f>IFERROR(__xludf.DUMMYFUNCTION("""COMPUTED_VALUE"""),"Calcium carbonate")</f>
        <v>Calcium carbonate</v>
      </c>
      <c r="B11">
        <f>IFERROR(__xludf.DUMMYFUNCTION("""COMPUTED_VALUE"""),2.71)</f>
        <v>2.71</v>
      </c>
    </row>
    <row r="12">
      <c r="A12" t="str">
        <f>IFERROR(__xludf.DUMMYFUNCTION("""COMPUTED_VALUE"""),"Calcium copper titanate")</f>
        <v>Calcium copper titanate</v>
      </c>
      <c r="B12">
        <f>IFERROR(__xludf.DUMMYFUNCTION("""COMPUTED_VALUE"""),4.7)</f>
        <v>4.7</v>
      </c>
    </row>
    <row r="13">
      <c r="A13" t="str">
        <f>IFERROR(__xludf.DUMMYFUNCTION("""COMPUTED_VALUE"""),"Carbon black")</f>
        <v>Carbon black</v>
      </c>
      <c r="B13">
        <f>IFERROR(__xludf.DUMMYFUNCTION("""COMPUTED_VALUE"""),1.7)</f>
        <v>1.7</v>
      </c>
    </row>
    <row r="14">
      <c r="A14" t="str">
        <f>IFERROR(__xludf.DUMMYFUNCTION("""COMPUTED_VALUE"""),"Carbon nanofibers")</f>
        <v>Carbon nanofibers</v>
      </c>
      <c r="B14">
        <f>IFERROR(__xludf.DUMMYFUNCTION("""COMPUTED_VALUE"""),2.1)</f>
        <v>2.1</v>
      </c>
    </row>
    <row r="15">
      <c r="A15" t="str">
        <f>IFERROR(__xludf.DUMMYFUNCTION("""COMPUTED_VALUE"""),"Cellulose")</f>
        <v>Cellulose</v>
      </c>
      <c r="B15">
        <f>IFERROR(__xludf.DUMMYFUNCTION("""COMPUTED_VALUE"""),2.6)</f>
        <v>2.6</v>
      </c>
    </row>
    <row r="16">
      <c r="A16" t="str">
        <f>IFERROR(__xludf.DUMMYFUNCTION("""COMPUTED_VALUE"""),"Clay")</f>
        <v>Clay</v>
      </c>
      <c r="B16">
        <f>IFERROR(__xludf.DUMMYFUNCTION("""COMPUTED_VALUE"""),1.33)</f>
        <v>1.33</v>
      </c>
    </row>
    <row r="17">
      <c r="A17" t="str">
        <f>IFERROR(__xludf.DUMMYFUNCTION("""COMPUTED_VALUE"""),"Copper(II) phenyl phosphate")</f>
        <v>Copper(II) phenyl phosphate</v>
      </c>
      <c r="B17">
        <f>IFERROR(__xludf.DUMMYFUNCTION("""COMPUTED_VALUE"""),1.807)</f>
        <v>1.807</v>
      </c>
    </row>
    <row r="18">
      <c r="A18" t="str">
        <f>IFERROR(__xludf.DUMMYFUNCTION("""COMPUTED_VALUE"""),"Dodecylbenzenesulfonic acid")</f>
        <v>Dodecylbenzenesulfonic acid</v>
      </c>
      <c r="B18">
        <f>IFERROR(__xludf.DUMMYFUNCTION("""COMPUTED_VALUE"""),1.0)</f>
        <v>1</v>
      </c>
    </row>
    <row r="19">
      <c r="A19" t="str">
        <f>IFERROR(__xludf.DUMMYFUNCTION("""COMPUTED_VALUE"""),"Fluorine mica")</f>
        <v>Fluorine mica</v>
      </c>
      <c r="B19">
        <f>IFERROR(__xludf.DUMMYFUNCTION("""COMPUTED_VALUE"""),2.9)</f>
        <v>2.9</v>
      </c>
    </row>
    <row r="20">
      <c r="A20" t="str">
        <f>IFERROR(__xludf.DUMMYFUNCTION("""COMPUTED_VALUE"""),"Gold")</f>
        <v>Gold</v>
      </c>
      <c r="B20">
        <f>IFERROR(__xludf.DUMMYFUNCTION("""COMPUTED_VALUE"""),19.32)</f>
        <v>19.32</v>
      </c>
    </row>
    <row r="21">
      <c r="A21" t="str">
        <f>IFERROR(__xludf.DUMMYFUNCTION("""COMPUTED_VALUE"""),"Graphene")</f>
        <v>Graphene</v>
      </c>
      <c r="B21">
        <f>IFERROR(__xludf.DUMMYFUNCTION("""COMPUTED_VALUE"""),2.267)</f>
        <v>2.267</v>
      </c>
    </row>
    <row r="22">
      <c r="A22" t="str">
        <f>IFERROR(__xludf.DUMMYFUNCTION("""COMPUTED_VALUE"""),"Graphene oxide")</f>
        <v>Graphene oxide</v>
      </c>
      <c r="B22">
        <f>IFERROR(__xludf.DUMMYFUNCTION("""COMPUTED_VALUE"""),1.91)</f>
        <v>1.91</v>
      </c>
    </row>
    <row r="23">
      <c r="A23" t="str">
        <f>IFERROR(__xludf.DUMMYFUNCTION("""COMPUTED_VALUE"""),"Graphite")</f>
        <v>Graphite</v>
      </c>
      <c r="B23">
        <f>IFERROR(__xludf.DUMMYFUNCTION("""COMPUTED_VALUE"""),2.266)</f>
        <v>2.266</v>
      </c>
    </row>
    <row r="24">
      <c r="A24" t="str">
        <f>IFERROR(__xludf.DUMMYFUNCTION("""COMPUTED_VALUE"""),"Graphite oxide")</f>
        <v>Graphite oxide</v>
      </c>
      <c r="B24">
        <f>IFERROR(__xludf.DUMMYFUNCTION("""COMPUTED_VALUE"""),1.8)</f>
        <v>1.8</v>
      </c>
    </row>
    <row r="25">
      <c r="A25" t="str">
        <f>IFERROR(__xludf.DUMMYFUNCTION("""COMPUTED_VALUE"""),"Iron oxide - barium titanate core-shell nanoparticles")</f>
        <v>Iron oxide - barium titanate core-shell nanoparticles</v>
      </c>
      <c r="B25">
        <f>IFERROR(__xludf.DUMMYFUNCTION("""COMPUTED_VALUE"""),5.63)</f>
        <v>5.63</v>
      </c>
    </row>
    <row r="26">
      <c r="A26" t="str">
        <f>IFERROR(__xludf.DUMMYFUNCTION("""COMPUTED_VALUE"""),"Iron(II,III) oxide")</f>
        <v>Iron(II,III) oxide</v>
      </c>
      <c r="B26">
        <f>IFERROR(__xludf.DUMMYFUNCTION("""COMPUTED_VALUE"""),5.17)</f>
        <v>5.17</v>
      </c>
    </row>
    <row r="27">
      <c r="A27" t="str">
        <f>IFERROR(__xludf.DUMMYFUNCTION("""COMPUTED_VALUE"""),"Lead(II) sulfide")</f>
        <v>Lead(II) sulfide</v>
      </c>
      <c r="B27">
        <f>IFERROR(__xludf.DUMMYFUNCTION("""COMPUTED_VALUE"""),7.6)</f>
        <v>7.6</v>
      </c>
    </row>
    <row r="28">
      <c r="A28" t="str">
        <f>IFERROR(__xludf.DUMMYFUNCTION("""COMPUTED_VALUE"""),"Magnesium oxide")</f>
        <v>Magnesium oxide</v>
      </c>
      <c r="B28">
        <f>IFERROR(__xludf.DUMMYFUNCTION("""COMPUTED_VALUE"""),3.58)</f>
        <v>3.58</v>
      </c>
    </row>
    <row r="29">
      <c r="A29" t="str">
        <f>IFERROR(__xludf.DUMMYFUNCTION("""COMPUTED_VALUE"""),"Methoxy(dimethyl)octylsilane")</f>
        <v>Methoxy(dimethyl)octylsilane</v>
      </c>
      <c r="B29">
        <f>IFERROR(__xludf.DUMMYFUNCTION("""COMPUTED_VALUE"""),0.813)</f>
        <v>0.813</v>
      </c>
    </row>
    <row r="30">
      <c r="A30" t="str">
        <f>IFERROR(__xludf.DUMMYFUNCTION("""COMPUTED_VALUE"""),"Mineral oil")</f>
        <v>Mineral oil</v>
      </c>
      <c r="B30">
        <f>IFERROR(__xludf.DUMMYFUNCTION("""COMPUTED_VALUE"""),0.848)</f>
        <v>0.848</v>
      </c>
    </row>
    <row r="31">
      <c r="A31" t="str">
        <f>IFERROR(__xludf.DUMMYFUNCTION("""COMPUTED_VALUE"""),"Molybdenum Disulfide")</f>
        <v>Molybdenum Disulfide</v>
      </c>
      <c r="B31">
        <f>IFERROR(__xludf.DUMMYFUNCTION("""COMPUTED_VALUE"""),5.06)</f>
        <v>5.06</v>
      </c>
    </row>
    <row r="32">
      <c r="A32" t="str">
        <f>IFERROR(__xludf.DUMMYFUNCTION("""COMPUTED_VALUE"""),"Molybdenum disulfide")</f>
        <v>Molybdenum disulfide</v>
      </c>
      <c r="B32">
        <f>IFERROR(__xludf.DUMMYFUNCTION("""COMPUTED_VALUE"""),5.06)</f>
        <v>5.06</v>
      </c>
    </row>
    <row r="33">
      <c r="A33" t="str">
        <f>IFERROR(__xludf.DUMMYFUNCTION("""COMPUTED_VALUE"""),"Montmorillonite")</f>
        <v>Montmorillonite</v>
      </c>
      <c r="B33">
        <f>IFERROR(__xludf.DUMMYFUNCTION("""COMPUTED_VALUE"""),2.35)</f>
        <v>2.35</v>
      </c>
    </row>
    <row r="34">
      <c r="A34" t="str">
        <f>IFERROR(__xludf.DUMMYFUNCTION("""COMPUTED_VALUE"""),"Multi-wall carbon nanotubes")</f>
        <v>Multi-wall carbon nanotubes</v>
      </c>
      <c r="B34">
        <f>IFERROR(__xludf.DUMMYFUNCTION("""COMPUTED_VALUE"""),2.6)</f>
        <v>2.6</v>
      </c>
    </row>
    <row r="35">
      <c r="A35" t="str">
        <f>IFERROR(__xludf.DUMMYFUNCTION("""COMPUTED_VALUE"""),"Octa(aminophenyl) polyhedral oligomeric silsesquioxane")</f>
        <v>Octa(aminophenyl) polyhedral oligomeric silsesquioxane</v>
      </c>
      <c r="B35">
        <f>IFERROR(__xludf.DUMMYFUNCTION("""COMPUTED_VALUE"""),1.1)</f>
        <v>1.1</v>
      </c>
    </row>
    <row r="36">
      <c r="A36" t="str">
        <f>IFERROR(__xludf.DUMMYFUNCTION("""COMPUTED_VALUE"""),"Octakis(dimethylsiloxyhexafluoropropylglycidyl ether)silsesquioxane")</f>
        <v>Octakis(dimethylsiloxyhexafluoropropylglycidyl ether)silsesquioxane</v>
      </c>
      <c r="B36">
        <f>IFERROR(__xludf.DUMMYFUNCTION("""COMPUTED_VALUE"""),1.09)</f>
        <v>1.09</v>
      </c>
    </row>
    <row r="37">
      <c r="A37" t="str">
        <f>IFERROR(__xludf.DUMMYFUNCTION("""COMPUTED_VALUE"""),"Organo-modified layered silicates")</f>
        <v>Organo-modified layered silicates</v>
      </c>
      <c r="B37">
        <f>IFERROR(__xludf.DUMMYFUNCTION("""COMPUTED_VALUE"""),1.98)</f>
        <v>1.98</v>
      </c>
    </row>
    <row r="38">
      <c r="A38" t="str">
        <f>IFERROR(__xludf.DUMMYFUNCTION("""COMPUTED_VALUE"""),"Poly(acrylonitrile)")</f>
        <v>Poly(acrylonitrile)</v>
      </c>
      <c r="B38">
        <f>IFERROR(__xludf.DUMMYFUNCTION("""COMPUTED_VALUE"""),1.184)</f>
        <v>1.184</v>
      </c>
    </row>
    <row r="39">
      <c r="A39" t="str">
        <f>IFERROR(__xludf.DUMMYFUNCTION("""COMPUTED_VALUE"""),"Poly(vinyl alcohol)")</f>
        <v>Poly(vinyl alcohol)</v>
      </c>
      <c r="B39">
        <f>IFERROR(__xludf.DUMMYFUNCTION("""COMPUTED_VALUE"""),1.21)</f>
        <v>1.21</v>
      </c>
    </row>
    <row r="40">
      <c r="A40" t="str">
        <f>IFERROR(__xludf.DUMMYFUNCTION("""COMPUTED_VALUE"""),"Polyaniline")</f>
        <v>Polyaniline</v>
      </c>
      <c r="B40">
        <f>IFERROR(__xludf.DUMMYFUNCTION("""COMPUTED_VALUE"""),1.245)</f>
        <v>1.245</v>
      </c>
    </row>
    <row r="41">
      <c r="A41" t="str">
        <f>IFERROR(__xludf.DUMMYFUNCTION("""COMPUTED_VALUE"""),"Reactive fluorine polyhedral oligomeric silsesquioxane")</f>
        <v>Reactive fluorine polyhedral oligomeric silsesquioxane</v>
      </c>
      <c r="B41">
        <f>IFERROR(__xludf.DUMMYFUNCTION("""COMPUTED_VALUE"""),1.1)</f>
        <v>1.1</v>
      </c>
    </row>
    <row r="42">
      <c r="A42" t="str">
        <f>IFERROR(__xludf.DUMMYFUNCTION("""COMPUTED_VALUE"""),"Reduced graphene oxide")</f>
        <v>Reduced graphene oxide</v>
      </c>
      <c r="B42">
        <f>IFERROR(__xludf.DUMMYFUNCTION("""COMPUTED_VALUE"""),1.91)</f>
        <v>1.91</v>
      </c>
    </row>
    <row r="43">
      <c r="A43" t="str">
        <f>IFERROR(__xludf.DUMMYFUNCTION("""COMPUTED_VALUE"""),"Sepiolite")</f>
        <v>Sepiolite</v>
      </c>
      <c r="B43">
        <f>IFERROR(__xludf.DUMMYFUNCTION("""COMPUTED_VALUE"""),2.14)</f>
        <v>2.14</v>
      </c>
    </row>
    <row r="44">
      <c r="A44" t="str">
        <f>IFERROR(__xludf.DUMMYFUNCTION("""COMPUTED_VALUE"""),"Silicon carbide")</f>
        <v>Silicon carbide</v>
      </c>
      <c r="B44">
        <f>IFERROR(__xludf.DUMMYFUNCTION("""COMPUTED_VALUE"""),3.21)</f>
        <v>3.21</v>
      </c>
    </row>
    <row r="45">
      <c r="A45" t="str">
        <f>IFERROR(__xludf.DUMMYFUNCTION("""COMPUTED_VALUE"""),"Silicon dioxide")</f>
        <v>Silicon dioxide</v>
      </c>
      <c r="B45">
        <f>IFERROR(__xludf.DUMMYFUNCTION("""COMPUTED_VALUE"""),2.65)</f>
        <v>2.65</v>
      </c>
    </row>
    <row r="46">
      <c r="A46" t="str">
        <f>IFERROR(__xludf.DUMMYFUNCTION("""COMPUTED_VALUE"""),"Silver")</f>
        <v>Silver</v>
      </c>
      <c r="B46">
        <f>IFERROR(__xludf.DUMMYFUNCTION("""COMPUTED_VALUE"""),10.5)</f>
        <v>10.5</v>
      </c>
    </row>
    <row r="47">
      <c r="A47" t="str">
        <f>IFERROR(__xludf.DUMMYFUNCTION("""COMPUTED_VALUE"""),"Silver hexafluoroantimonate")</f>
        <v>Silver hexafluoroantimonate</v>
      </c>
      <c r="B47">
        <f>IFERROR(__xludf.DUMMYFUNCTION("""COMPUTED_VALUE"""),4.75)</f>
        <v>4.75</v>
      </c>
    </row>
    <row r="48">
      <c r="A48" t="str">
        <f>IFERROR(__xludf.DUMMYFUNCTION("""COMPUTED_VALUE"""),"Silver nitrate")</f>
        <v>Silver nitrate</v>
      </c>
      <c r="B48">
        <f>IFERROR(__xludf.DUMMYFUNCTION("""COMPUTED_VALUE"""),4.35)</f>
        <v>4.35</v>
      </c>
    </row>
    <row r="49">
      <c r="A49" t="str">
        <f>IFERROR(__xludf.DUMMYFUNCTION("""COMPUTED_VALUE"""),"Single-wall carbon nanotubes")</f>
        <v>Single-wall carbon nanotubes</v>
      </c>
      <c r="B49">
        <f>IFERROR(__xludf.DUMMYFUNCTION("""COMPUTED_VALUE"""),1.8)</f>
        <v>1.8</v>
      </c>
    </row>
    <row r="50">
      <c r="A50" t="str">
        <f>IFERROR(__xludf.DUMMYFUNCTION("""COMPUTED_VALUE"""),"Sodium titanate nanotubes")</f>
        <v>Sodium titanate nanotubes</v>
      </c>
      <c r="B50">
        <f>IFERROR(__xludf.DUMMYFUNCTION("""COMPUTED_VALUE"""),1.1)</f>
        <v>1.1</v>
      </c>
    </row>
    <row r="51">
      <c r="A51" t="str">
        <f>IFERROR(__xludf.DUMMYFUNCTION("""COMPUTED_VALUE"""),"Talcum")</f>
        <v>Talcum</v>
      </c>
      <c r="B51">
        <f>IFERROR(__xludf.DUMMYFUNCTION("""COMPUTED_VALUE"""),2.75)</f>
        <v>2.75</v>
      </c>
    </row>
    <row r="52">
      <c r="A52" t="str">
        <f>IFERROR(__xludf.DUMMYFUNCTION("""COMPUTED_VALUE"""),"Titanium dioxide")</f>
        <v>Titanium dioxide</v>
      </c>
      <c r="B52">
        <f>IFERROR(__xludf.DUMMYFUNCTION("""COMPUTED_VALUE"""),4.23)</f>
        <v>4.23</v>
      </c>
    </row>
    <row r="53">
      <c r="A53" t="str">
        <f>IFERROR(__xludf.DUMMYFUNCTION("""COMPUTED_VALUE"""),"Triphenyl phosphate")</f>
        <v>Triphenyl phosphate</v>
      </c>
      <c r="B53">
        <f>IFERROR(__xludf.DUMMYFUNCTION("""COMPUTED_VALUE"""),1.18)</f>
        <v>1.18</v>
      </c>
    </row>
    <row r="54">
      <c r="A54" t="str">
        <f>IFERROR(__xludf.DUMMYFUNCTION("""COMPUTED_VALUE"""),"Zinc oxide")</f>
        <v>Zinc oxide</v>
      </c>
      <c r="B54">
        <f>IFERROR(__xludf.DUMMYFUNCTION("""COMPUTED_VALUE"""),5.61)</f>
        <v>5.61</v>
      </c>
    </row>
    <row r="55">
      <c r="A55" t="str">
        <f>IFERROR(__xludf.DUMMYFUNCTION("""COMPUTED_VALUE"""),"Zirconium dioxide")</f>
        <v>Zirconium dioxide</v>
      </c>
      <c r="B55">
        <f>IFERROR(__xludf.DUMMYFUNCTION("""COMPUTED_VALUE"""),5.68)</f>
        <v>5.68</v>
      </c>
    </row>
  </sheetData>
  <drawing r:id="rId1"/>
</worksheet>
</file>