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40" yWindow="108" windowWidth="14808" windowHeight="8016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31" i="1" l="1"/>
  <c r="G50" i="1" l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 l="1"/>
  <c r="J1" i="1" s="1"/>
</calcChain>
</file>

<file path=xl/sharedStrings.xml><?xml version="1.0" encoding="utf-8"?>
<sst xmlns="http://schemas.openxmlformats.org/spreadsheetml/2006/main" count="147" uniqueCount="111">
  <si>
    <t>Description</t>
  </si>
  <si>
    <t>Value</t>
  </si>
  <si>
    <t>Price</t>
  </si>
  <si>
    <t>Qty</t>
  </si>
  <si>
    <t>Total</t>
  </si>
  <si>
    <t>Teensy 3.2</t>
  </si>
  <si>
    <t>NFET</t>
  </si>
  <si>
    <t>497-6522-1-ND</t>
  </si>
  <si>
    <t>TVS</t>
  </si>
  <si>
    <t>48V</t>
  </si>
  <si>
    <t>GSOT05-E3-08CT-ND</t>
  </si>
  <si>
    <t>5v</t>
  </si>
  <si>
    <t>311-10.0KHRCT-ND</t>
  </si>
  <si>
    <t>10k</t>
  </si>
  <si>
    <t>311-205KHRCT-ND</t>
  </si>
  <si>
    <t>205k</t>
  </si>
  <si>
    <t>587-2994-1-ND</t>
  </si>
  <si>
    <t>4.7uF</t>
  </si>
  <si>
    <t>Aluminum cap</t>
  </si>
  <si>
    <t>1568-1231-ND</t>
  </si>
  <si>
    <t>Digikey Part #</t>
  </si>
  <si>
    <t>IRFS3107-7PPBF-ND</t>
  </si>
  <si>
    <t>Resistor 0603</t>
  </si>
  <si>
    <t>Ceramic cap 50V 1206</t>
  </si>
  <si>
    <t>311-10.0HRCT-ND</t>
  </si>
  <si>
    <t>Resistor 2512</t>
  </si>
  <si>
    <t>CSNL2512FT2L00DKR-ND</t>
  </si>
  <si>
    <t>Ceramic cap 50V 0603</t>
  </si>
  <si>
    <t>478-1215-1-ND</t>
  </si>
  <si>
    <t>1nF</t>
  </si>
  <si>
    <t>311-4.70KHRCT-ND</t>
  </si>
  <si>
    <t>4.7k</t>
  </si>
  <si>
    <t>Components</t>
  </si>
  <si>
    <t>587-3247-1-ND</t>
  </si>
  <si>
    <t>1uF</t>
  </si>
  <si>
    <t>2m</t>
  </si>
  <si>
    <t>311-1.00KHRCT-ND</t>
  </si>
  <si>
    <t>1k</t>
  </si>
  <si>
    <t>Ceramic cap 25V 0603</t>
  </si>
  <si>
    <t>490-6339-6-ND</t>
  </si>
  <si>
    <t>10nF</t>
  </si>
  <si>
    <t>DRV8301</t>
  </si>
  <si>
    <t>296-29433-1-ND</t>
  </si>
  <si>
    <t>Ceramic cap 25V 0805</t>
  </si>
  <si>
    <t>490-3335-6-ND</t>
  </si>
  <si>
    <t>490-1519-6-ND</t>
  </si>
  <si>
    <t>0.1uF</t>
  </si>
  <si>
    <t>Grand total</t>
  </si>
  <si>
    <t>490-1500-6-ND</t>
  </si>
  <si>
    <t>22nF</t>
  </si>
  <si>
    <t>Ceramic cap 16V 0603</t>
  </si>
  <si>
    <t>490-3296-1-ND</t>
  </si>
  <si>
    <t>2.2uF</t>
  </si>
  <si>
    <t>Schottkey diode</t>
  </si>
  <si>
    <t>641-1701-1-ND</t>
  </si>
  <si>
    <t>200V 3A</t>
  </si>
  <si>
    <t>311-1897-1-ND</t>
  </si>
  <si>
    <t>Ceramic cap 6.3V 0805</t>
  </si>
  <si>
    <t>47uF</t>
  </si>
  <si>
    <t>Inductor</t>
  </si>
  <si>
    <t>587-2952-1-ND</t>
  </si>
  <si>
    <t>22uH</t>
  </si>
  <si>
    <t>311-52.3KHRCT-ND</t>
  </si>
  <si>
    <t>52.3k</t>
  </si>
  <si>
    <t>311-16.2KHRCT-ND</t>
  </si>
  <si>
    <t>16.2k</t>
  </si>
  <si>
    <t>399-1089-1-ND</t>
  </si>
  <si>
    <t>6.8nF</t>
  </si>
  <si>
    <t>490-1429-1-ND</t>
  </si>
  <si>
    <t>120pF</t>
  </si>
  <si>
    <t>D2</t>
  </si>
  <si>
    <t>D1</t>
  </si>
  <si>
    <t>D3</t>
  </si>
  <si>
    <t>Q1 Q2 Q3 Q4 Q5 Q6</t>
  </si>
  <si>
    <t>R10 R11 R12 R13 R15 R16 R20 R21</t>
  </si>
  <si>
    <t>C25</t>
  </si>
  <si>
    <t>R17 R18</t>
  </si>
  <si>
    <t>C10 C11 C39</t>
  </si>
  <si>
    <t>C36 C37 C38</t>
  </si>
  <si>
    <t>R5 R6 R25</t>
  </si>
  <si>
    <t>C14 C21 C35</t>
  </si>
  <si>
    <t>C13 C15 C17 C18 C19 C20 C22 C23</t>
  </si>
  <si>
    <t>C8</t>
  </si>
  <si>
    <t>C16 C27</t>
  </si>
  <si>
    <t>L1</t>
  </si>
  <si>
    <t>R3</t>
  </si>
  <si>
    <t>R7</t>
  </si>
  <si>
    <t>C30</t>
  </si>
  <si>
    <t>C29</t>
  </si>
  <si>
    <t>U2</t>
  </si>
  <si>
    <t>U1</t>
  </si>
  <si>
    <t>R2 R4 R9 R22 R23 R24</t>
  </si>
  <si>
    <t>R1 R8 R26</t>
  </si>
  <si>
    <t>C9 C12</t>
  </si>
  <si>
    <t>1000uF</t>
  </si>
  <si>
    <t>565-4618-ND</t>
  </si>
  <si>
    <t>A30605-ND</t>
  </si>
  <si>
    <t>8 pin</t>
  </si>
  <si>
    <t>VAL-U-LOK header</t>
  </si>
  <si>
    <t>A30603-ND</t>
  </si>
  <si>
    <t>4 pin</t>
  </si>
  <si>
    <t>C22 C23 C31 C32</t>
  </si>
  <si>
    <t>R29 R30 R31</t>
  </si>
  <si>
    <t>311-220HRCT-ND</t>
  </si>
  <si>
    <t>160-1456-1-ND</t>
  </si>
  <si>
    <t>Green</t>
  </si>
  <si>
    <t>LED 1206</t>
  </si>
  <si>
    <t>LED1 LED2 LED3</t>
  </si>
  <si>
    <t>C1 C2 C3 C4 C5 C6 C7 C24 C26 C28 C33</t>
  </si>
  <si>
    <t>R4 R14 R19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</si>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</sst>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9" workbookViewId="0">
      <selection activeCell="B14" sqref="B14"/>
    </sheetView>
  </sheetViews>
  <sheetFormatPr defaultRowHeight="14.4" x14ac:dyDescent="0.3"/>
  <cols>
    <col min="1" max="1" width="23.44140625" customWidth="1"/>
    <col min="2" max="2" width="19.6640625" customWidth="1"/>
    <col min="4" max="4" width="32.109375" customWidth="1"/>
  </cols>
  <sheetData>
    <row r="1" spans="1:10" x14ac:dyDescent="0.3">
      <c r="A1" t="s">
        <v>0</v>
      </c>
      <c r="B1" t="s">
        <v>20</v>
      </c>
      <c r="C1" t="s">
        <v>1</v>
      </c>
      <c r="D1" t="s">
        <v>32</v>
      </c>
      <c r="E1" t="s">
        <v>2</v>
      </c>
      <c r="F1" t="s">
        <v>3</v>
      </c>
      <c r="G1" t="s">
        <v>4</v>
      </c>
      <c r="I1" t="s">
        <v>47</v>
      </c>
      <c r="J1">
        <f>SUM(G1:G101)</f>
        <v>78.610000000000014</v>
      </c>
    </row>
    <row r="2" spans="1:10" s="2" customFormat="1" x14ac:dyDescent="0.3">
      <c r="A2" s="2" t="s">
        <v>5</v>
      </c>
      <c r="B2" s="2" t="s">
        <v>19</v>
      </c>
      <c r="D2" s="2" t="s">
        <v>90</v>
      </c>
      <c r="E2" s="3">
        <v>22.5</v>
      </c>
      <c r="F2" s="2">
        <v>1</v>
      </c>
      <c r="G2" s="2">
        <f>F2*E2</f>
        <v>22.5</v>
      </c>
      <c r="H2" s="2" t="s">
        <v>110</v>
      </c>
    </row>
    <row r="3" spans="1:10" s="2" customFormat="1" x14ac:dyDescent="0.3">
      <c r="A3" s="2" t="s">
        <v>41</v>
      </c>
      <c r="B3" s="2" t="s">
        <v>42</v>
      </c>
      <c r="D3" s="2" t="s">
        <v>89</v>
      </c>
      <c r="E3" s="3">
        <v>6.14</v>
      </c>
      <c r="F3" s="2">
        <v>1</v>
      </c>
      <c r="G3" s="2">
        <f t="shared" ref="G3:G50" si="0">F3*E3</f>
        <v>6.14</v>
      </c>
      <c r="H3" s="2" t="s">
        <v>110</v>
      </c>
    </row>
    <row r="4" spans="1:10" s="2" customFormat="1" x14ac:dyDescent="0.3">
      <c r="A4" s="2" t="s">
        <v>6</v>
      </c>
      <c r="B4" s="2" t="s">
        <v>21</v>
      </c>
      <c r="D4" s="2" t="s">
        <v>73</v>
      </c>
      <c r="E4" s="3">
        <v>5.24</v>
      </c>
      <c r="F4" s="2">
        <v>6</v>
      </c>
      <c r="G4" s="2">
        <f t="shared" si="0"/>
        <v>31.44</v>
      </c>
      <c r="H4" s="2" t="s">
        <v>110</v>
      </c>
    </row>
    <row r="5" spans="1:10" s="2" customFormat="1" x14ac:dyDescent="0.3">
      <c r="A5" s="2" t="s">
        <v>8</v>
      </c>
      <c r="B5" s="2" t="s">
        <v>7</v>
      </c>
      <c r="C5" s="2" t="s">
        <v>9</v>
      </c>
      <c r="D5" s="2" t="s">
        <v>70</v>
      </c>
      <c r="E5" s="3">
        <v>0.53</v>
      </c>
      <c r="F5" s="2">
        <v>1</v>
      </c>
      <c r="G5" s="2">
        <f t="shared" si="0"/>
        <v>0.53</v>
      </c>
      <c r="H5" s="2" t="s">
        <v>110</v>
      </c>
    </row>
    <row r="6" spans="1:10" s="2" customFormat="1" x14ac:dyDescent="0.3">
      <c r="A6" s="2" t="s">
        <v>8</v>
      </c>
      <c r="B6" s="2" t="s">
        <v>10</v>
      </c>
      <c r="C6" s="2" t="s">
        <v>11</v>
      </c>
      <c r="D6" s="2" t="s">
        <v>72</v>
      </c>
      <c r="E6" s="3">
        <v>0.38</v>
      </c>
      <c r="F6" s="2">
        <v>1</v>
      </c>
      <c r="G6" s="2">
        <f t="shared" si="0"/>
        <v>0.38</v>
      </c>
      <c r="H6" s="2" t="s">
        <v>110</v>
      </c>
    </row>
    <row r="7" spans="1:10" s="2" customFormat="1" x14ac:dyDescent="0.3">
      <c r="E7" s="3"/>
      <c r="G7" s="2">
        <f t="shared" si="0"/>
        <v>0</v>
      </c>
    </row>
    <row r="8" spans="1:10" s="2" customFormat="1" x14ac:dyDescent="0.3">
      <c r="A8" s="2" t="s">
        <v>106</v>
      </c>
      <c r="B8" t="s">
        <v>104</v>
      </c>
      <c r="C8" s="2" t="s">
        <v>105</v>
      </c>
      <c r="D8" s="2" t="s">
        <v>107</v>
      </c>
      <c r="E8" s="3">
        <v>0.34</v>
      </c>
      <c r="F8" s="2">
        <v>3</v>
      </c>
      <c r="G8" s="2">
        <f t="shared" si="0"/>
        <v>1.02</v>
      </c>
      <c r="H8" s="2" t="s">
        <v>110</v>
      </c>
    </row>
    <row r="9" spans="1:10" s="2" customFormat="1" x14ac:dyDescent="0.3">
      <c r="A9" s="2" t="s">
        <v>27</v>
      </c>
      <c r="B9" s="2" t="s">
        <v>68</v>
      </c>
      <c r="C9" s="2" t="s">
        <v>69</v>
      </c>
      <c r="D9" s="2" t="s">
        <v>88</v>
      </c>
      <c r="E9" s="3">
        <v>0.01</v>
      </c>
      <c r="F9" s="2">
        <v>1</v>
      </c>
      <c r="G9" s="2">
        <f t="shared" si="0"/>
        <v>0.01</v>
      </c>
    </row>
    <row r="10" spans="1:10" s="2" customFormat="1" x14ac:dyDescent="0.3">
      <c r="A10" s="2" t="s">
        <v>27</v>
      </c>
      <c r="B10" s="2" t="s">
        <v>66</v>
      </c>
      <c r="C10" s="2" t="s">
        <v>67</v>
      </c>
      <c r="D10" s="2" t="s">
        <v>87</v>
      </c>
      <c r="E10" s="3">
        <v>0.01</v>
      </c>
      <c r="F10" s="2">
        <v>1</v>
      </c>
      <c r="G10" s="2">
        <f t="shared" si="0"/>
        <v>0.01</v>
      </c>
    </row>
    <row r="11" spans="1:10" s="2" customFormat="1" x14ac:dyDescent="0.3">
      <c r="A11" s="2" t="s">
        <v>22</v>
      </c>
      <c r="B11" s="2" t="s">
        <v>64</v>
      </c>
      <c r="C11" s="2" t="s">
        <v>65</v>
      </c>
      <c r="D11" s="2" t="s">
        <v>86</v>
      </c>
      <c r="E11" s="3">
        <v>0.01</v>
      </c>
      <c r="F11" s="2">
        <v>1</v>
      </c>
      <c r="G11" s="2">
        <f t="shared" si="0"/>
        <v>0.01</v>
      </c>
    </row>
    <row r="12" spans="1:10" s="2" customFormat="1" x14ac:dyDescent="0.3">
      <c r="A12" s="2" t="s">
        <v>22</v>
      </c>
      <c r="B12" s="2" t="s">
        <v>62</v>
      </c>
      <c r="C12" s="2" t="s">
        <v>63</v>
      </c>
      <c r="D12" s="2" t="s">
        <v>85</v>
      </c>
      <c r="E12" s="3">
        <v>0.01</v>
      </c>
      <c r="F12" s="2">
        <v>1</v>
      </c>
      <c r="G12" s="2">
        <f t="shared" si="0"/>
        <v>0.01</v>
      </c>
      <c r="H12" s="2" t="s">
        <v>110</v>
      </c>
    </row>
    <row r="13" spans="1:10" s="2" customFormat="1" x14ac:dyDescent="0.3">
      <c r="A13" s="2" t="s">
        <v>59</v>
      </c>
      <c r="B13" s="2" t="s">
        <v>60</v>
      </c>
      <c r="C13" s="2" t="s">
        <v>61</v>
      </c>
      <c r="D13" s="2" t="s">
        <v>84</v>
      </c>
      <c r="E13" s="3">
        <v>0.43</v>
      </c>
      <c r="F13" s="2">
        <v>1</v>
      </c>
      <c r="G13" s="2">
        <f t="shared" si="0"/>
        <v>0.43</v>
      </c>
      <c r="H13" s="2" t="s">
        <v>110</v>
      </c>
    </row>
    <row r="14" spans="1:10" s="2" customFormat="1" x14ac:dyDescent="0.3">
      <c r="A14" s="2" t="s">
        <v>57</v>
      </c>
      <c r="B14" s="2" t="s">
        <v>56</v>
      </c>
      <c r="C14" s="2" t="s">
        <v>58</v>
      </c>
      <c r="D14" s="2" t="s">
        <v>83</v>
      </c>
      <c r="E14" s="3">
        <v>0.46</v>
      </c>
      <c r="F14" s="2">
        <v>2</v>
      </c>
      <c r="G14" s="2">
        <f t="shared" si="0"/>
        <v>0.92</v>
      </c>
    </row>
    <row r="15" spans="1:10" s="2" customFormat="1" x14ac:dyDescent="0.3">
      <c r="A15" s="2" t="s">
        <v>53</v>
      </c>
      <c r="B15" s="2" t="s">
        <v>54</v>
      </c>
      <c r="C15" s="2" t="s">
        <v>55</v>
      </c>
      <c r="D15" s="2" t="s">
        <v>71</v>
      </c>
      <c r="E15" s="3">
        <v>0.43</v>
      </c>
      <c r="F15" s="2">
        <v>1</v>
      </c>
      <c r="G15" s="2">
        <f t="shared" si="0"/>
        <v>0.43</v>
      </c>
      <c r="H15" s="2" t="s">
        <v>110</v>
      </c>
    </row>
    <row r="16" spans="1:10" s="2" customFormat="1" x14ac:dyDescent="0.3">
      <c r="A16" s="2" t="s">
        <v>50</v>
      </c>
      <c r="B16" s="2" t="s">
        <v>51</v>
      </c>
      <c r="C16" s="2" t="s">
        <v>52</v>
      </c>
      <c r="D16" s="2" t="s">
        <v>82</v>
      </c>
      <c r="E16" s="3">
        <v>0.1</v>
      </c>
      <c r="F16" s="2">
        <v>1</v>
      </c>
      <c r="G16" s="2">
        <f t="shared" si="0"/>
        <v>0.1</v>
      </c>
    </row>
    <row r="17" spans="1:8" s="2" customFormat="1" x14ac:dyDescent="0.3">
      <c r="A17" s="2" t="s">
        <v>27</v>
      </c>
      <c r="B17" s="2" t="s">
        <v>48</v>
      </c>
      <c r="C17" s="2" t="s">
        <v>49</v>
      </c>
      <c r="D17" s="2" t="s">
        <v>93</v>
      </c>
      <c r="E17" s="3">
        <v>0.01</v>
      </c>
      <c r="F17" s="2">
        <v>2</v>
      </c>
      <c r="G17" s="2">
        <f t="shared" si="0"/>
        <v>0.02</v>
      </c>
      <c r="H17" s="2" t="s">
        <v>110</v>
      </c>
    </row>
    <row r="18" spans="1:8" s="2" customFormat="1" x14ac:dyDescent="0.3">
      <c r="A18" s="2" t="s">
        <v>27</v>
      </c>
      <c r="B18" s="2" t="s">
        <v>45</v>
      </c>
      <c r="C18" s="2" t="s">
        <v>46</v>
      </c>
      <c r="D18" s="2" t="s">
        <v>81</v>
      </c>
      <c r="E18" s="3">
        <v>0.01</v>
      </c>
      <c r="F18" s="2">
        <v>8</v>
      </c>
      <c r="G18" s="2">
        <f t="shared" si="0"/>
        <v>0.08</v>
      </c>
      <c r="H18" s="2" t="s">
        <v>110</v>
      </c>
    </row>
    <row r="19" spans="1:8" s="2" customFormat="1" x14ac:dyDescent="0.3">
      <c r="A19" s="2" t="s">
        <v>43</v>
      </c>
      <c r="B19" s="2" t="s">
        <v>44</v>
      </c>
      <c r="C19" s="2" t="s">
        <v>17</v>
      </c>
      <c r="D19" s="2" t="s">
        <v>80</v>
      </c>
      <c r="E19" s="3">
        <v>0.1</v>
      </c>
      <c r="F19" s="2">
        <v>3</v>
      </c>
      <c r="G19" s="2">
        <f t="shared" si="0"/>
        <v>0.30000000000000004</v>
      </c>
    </row>
    <row r="20" spans="1:8" s="2" customFormat="1" x14ac:dyDescent="0.3">
      <c r="A20" s="2" t="s">
        <v>38</v>
      </c>
      <c r="B20" s="2" t="s">
        <v>39</v>
      </c>
      <c r="C20" s="2" t="s">
        <v>40</v>
      </c>
      <c r="D20" s="2" t="s">
        <v>78</v>
      </c>
      <c r="E20" s="3">
        <v>0.01</v>
      </c>
      <c r="F20" s="2">
        <v>3</v>
      </c>
      <c r="G20" s="2">
        <f t="shared" si="0"/>
        <v>0.03</v>
      </c>
    </row>
    <row r="21" spans="1:8" s="2" customFormat="1" x14ac:dyDescent="0.3">
      <c r="A21" s="2" t="s">
        <v>22</v>
      </c>
      <c r="B21" s="2" t="s">
        <v>36</v>
      </c>
      <c r="C21" s="2" t="s">
        <v>37</v>
      </c>
      <c r="D21" s="2" t="s">
        <v>79</v>
      </c>
      <c r="E21" s="3">
        <v>0.01</v>
      </c>
      <c r="F21" s="2">
        <v>3</v>
      </c>
      <c r="G21" s="2">
        <f t="shared" si="0"/>
        <v>0.03</v>
      </c>
      <c r="H21" s="2" t="s">
        <v>110</v>
      </c>
    </row>
    <row r="22" spans="1:8" s="2" customFormat="1" x14ac:dyDescent="0.3">
      <c r="A22" s="2" t="s">
        <v>27</v>
      </c>
      <c r="B22" s="2" t="s">
        <v>33</v>
      </c>
      <c r="C22" s="2" t="s">
        <v>34</v>
      </c>
      <c r="D22" s="2" t="s">
        <v>77</v>
      </c>
      <c r="E22" s="3">
        <v>0.12</v>
      </c>
      <c r="F22" s="2">
        <v>3</v>
      </c>
      <c r="G22" s="2">
        <f t="shared" si="0"/>
        <v>0.36</v>
      </c>
      <c r="H22" s="2" t="s">
        <v>110</v>
      </c>
    </row>
    <row r="23" spans="1:8" s="2" customFormat="1" x14ac:dyDescent="0.3">
      <c r="A23" s="2" t="s">
        <v>22</v>
      </c>
      <c r="B23" s="2" t="s">
        <v>30</v>
      </c>
      <c r="C23" s="2" t="s">
        <v>31</v>
      </c>
      <c r="D23" s="2" t="s">
        <v>76</v>
      </c>
      <c r="E23" s="3">
        <v>0.01</v>
      </c>
      <c r="F23" s="2">
        <v>2</v>
      </c>
      <c r="G23" s="2">
        <f t="shared" si="0"/>
        <v>0.02</v>
      </c>
    </row>
    <row r="24" spans="1:8" s="2" customFormat="1" x14ac:dyDescent="0.3">
      <c r="A24" s="2" t="s">
        <v>27</v>
      </c>
      <c r="B24" s="2" t="s">
        <v>28</v>
      </c>
      <c r="C24" s="2" t="s">
        <v>29</v>
      </c>
      <c r="D24" s="2" t="s">
        <v>75</v>
      </c>
      <c r="E24" s="3">
        <v>0.01</v>
      </c>
      <c r="F24" s="2">
        <v>1</v>
      </c>
      <c r="G24" s="2">
        <f t="shared" si="0"/>
        <v>0.01</v>
      </c>
      <c r="H24" s="2" t="s">
        <v>110</v>
      </c>
    </row>
    <row r="25" spans="1:8" s="2" customFormat="1" x14ac:dyDescent="0.3">
      <c r="A25" s="2" t="s">
        <v>25</v>
      </c>
      <c r="B25" s="2" t="s">
        <v>26</v>
      </c>
      <c r="C25" s="2" t="s">
        <v>35</v>
      </c>
      <c r="D25" s="2" t="s">
        <v>109</v>
      </c>
      <c r="E25" s="3">
        <v>0.53</v>
      </c>
      <c r="F25" s="2">
        <v>3</v>
      </c>
      <c r="G25" s="2">
        <f t="shared" si="0"/>
        <v>1.59</v>
      </c>
      <c r="H25" s="2" t="s">
        <v>110</v>
      </c>
    </row>
    <row r="26" spans="1:8" s="2" customFormat="1" x14ac:dyDescent="0.3">
      <c r="A26" s="2" t="s">
        <v>22</v>
      </c>
      <c r="B26" s="2" t="s">
        <v>24</v>
      </c>
      <c r="C26" s="4">
        <v>10</v>
      </c>
      <c r="D26" s="2" t="s">
        <v>74</v>
      </c>
      <c r="E26" s="3">
        <v>0.01</v>
      </c>
      <c r="F26" s="2">
        <v>8</v>
      </c>
      <c r="G26" s="2">
        <f t="shared" si="0"/>
        <v>0.08</v>
      </c>
      <c r="H26" s="2" t="s">
        <v>110</v>
      </c>
    </row>
    <row r="27" spans="1:8" s="2" customFormat="1" x14ac:dyDescent="0.3">
      <c r="A27" s="2" t="s">
        <v>22</v>
      </c>
      <c r="B27" s="2" t="s">
        <v>12</v>
      </c>
      <c r="C27" s="2" t="s">
        <v>13</v>
      </c>
      <c r="D27" s="2" t="s">
        <v>91</v>
      </c>
      <c r="E27" s="3">
        <v>0.01</v>
      </c>
      <c r="F27" s="2">
        <v>6</v>
      </c>
      <c r="G27" s="2">
        <f t="shared" si="0"/>
        <v>0.06</v>
      </c>
      <c r="H27" s="2" t="s">
        <v>110</v>
      </c>
    </row>
    <row r="28" spans="1:8" s="2" customFormat="1" x14ac:dyDescent="0.3">
      <c r="A28" s="2" t="s">
        <v>22</v>
      </c>
      <c r="B28" s="2" t="s">
        <v>14</v>
      </c>
      <c r="C28" s="2" t="s">
        <v>15</v>
      </c>
      <c r="D28" s="2" t="s">
        <v>92</v>
      </c>
      <c r="E28" s="3">
        <v>0.01</v>
      </c>
      <c r="F28" s="2">
        <v>3</v>
      </c>
      <c r="G28" s="2">
        <f t="shared" si="0"/>
        <v>0.03</v>
      </c>
      <c r="H28" s="2" t="s">
        <v>110</v>
      </c>
    </row>
    <row r="29" spans="1:8" s="2" customFormat="1" x14ac:dyDescent="0.3">
      <c r="A29" s="2" t="s">
        <v>23</v>
      </c>
      <c r="B29" s="2" t="s">
        <v>16</v>
      </c>
      <c r="C29" s="2" t="s">
        <v>17</v>
      </c>
      <c r="D29" s="2" t="s">
        <v>108</v>
      </c>
      <c r="E29" s="3">
        <v>0.15</v>
      </c>
      <c r="F29" s="2">
        <v>11</v>
      </c>
      <c r="G29" s="2">
        <f t="shared" si="0"/>
        <v>1.65</v>
      </c>
      <c r="H29" s="2" t="s">
        <v>110</v>
      </c>
    </row>
    <row r="30" spans="1:8" s="2" customFormat="1" x14ac:dyDescent="0.3">
      <c r="A30" s="2" t="s">
        <v>18</v>
      </c>
      <c r="B30" s="2" t="s">
        <v>95</v>
      </c>
      <c r="C30" s="2" t="s">
        <v>94</v>
      </c>
      <c r="D30" s="2" t="s">
        <v>101</v>
      </c>
      <c r="E30" s="3">
        <v>2.14</v>
      </c>
      <c r="F30" s="2">
        <v>4</v>
      </c>
      <c r="G30" s="2">
        <f t="shared" si="0"/>
        <v>8.56</v>
      </c>
      <c r="H30" s="2" t="s">
        <v>110</v>
      </c>
    </row>
    <row r="31" spans="1:8" s="2" customFormat="1" x14ac:dyDescent="0.3">
      <c r="A31" s="2" t="s">
        <v>22</v>
      </c>
      <c r="B31" s="2" t="s">
        <v>103</v>
      </c>
      <c r="C31" s="2">
        <v>220</v>
      </c>
      <c r="D31" s="2" t="s">
        <v>102</v>
      </c>
      <c r="E31" s="3">
        <v>0.01</v>
      </c>
      <c r="F31" s="2">
        <v>3</v>
      </c>
      <c r="G31" s="2">
        <f t="shared" si="0"/>
        <v>0.03</v>
      </c>
    </row>
    <row r="32" spans="1:8" x14ac:dyDescent="0.3">
      <c r="A32" s="2"/>
      <c r="C32" s="2"/>
      <c r="E32" s="1"/>
      <c r="F32" s="2"/>
      <c r="G32">
        <f t="shared" si="0"/>
        <v>0</v>
      </c>
    </row>
    <row r="33" spans="1:8" x14ac:dyDescent="0.3">
      <c r="A33" s="2" t="s">
        <v>98</v>
      </c>
      <c r="B33" t="s">
        <v>96</v>
      </c>
      <c r="C33" s="2" t="s">
        <v>97</v>
      </c>
      <c r="E33" s="1">
        <v>0.71</v>
      </c>
      <c r="F33" s="2">
        <v>1</v>
      </c>
      <c r="G33">
        <f t="shared" si="0"/>
        <v>0.71</v>
      </c>
      <c r="H33" t="s">
        <v>110</v>
      </c>
    </row>
    <row r="34" spans="1:8" x14ac:dyDescent="0.3">
      <c r="A34" s="2" t="s">
        <v>98</v>
      </c>
      <c r="B34" t="s">
        <v>99</v>
      </c>
      <c r="C34" s="2" t="s">
        <v>100</v>
      </c>
      <c r="E34" s="1">
        <v>0.56000000000000005</v>
      </c>
      <c r="F34" s="2">
        <v>2</v>
      </c>
      <c r="G34">
        <f t="shared" si="0"/>
        <v>1.1200000000000001</v>
      </c>
      <c r="H34" t="s">
        <v>110</v>
      </c>
    </row>
    <row r="35" spans="1:8" x14ac:dyDescent="0.3">
      <c r="E35" s="1"/>
      <c r="G35">
        <f t="shared" si="0"/>
        <v>0</v>
      </c>
    </row>
    <row r="36" spans="1:8" x14ac:dyDescent="0.3">
      <c r="E36" s="1"/>
      <c r="G36">
        <f t="shared" si="0"/>
        <v>0</v>
      </c>
    </row>
    <row r="37" spans="1:8" x14ac:dyDescent="0.3">
      <c r="E37" s="1"/>
      <c r="G37">
        <f t="shared" si="0"/>
        <v>0</v>
      </c>
    </row>
    <row r="38" spans="1:8" x14ac:dyDescent="0.3">
      <c r="E38" s="1"/>
      <c r="G38">
        <f t="shared" si="0"/>
        <v>0</v>
      </c>
    </row>
    <row r="39" spans="1:8" x14ac:dyDescent="0.3">
      <c r="E39" s="1"/>
      <c r="G39">
        <f t="shared" si="0"/>
        <v>0</v>
      </c>
    </row>
    <row r="40" spans="1:8" x14ac:dyDescent="0.3">
      <c r="G40">
        <f t="shared" si="0"/>
        <v>0</v>
      </c>
    </row>
    <row r="41" spans="1:8" x14ac:dyDescent="0.3">
      <c r="G41">
        <f t="shared" si="0"/>
        <v>0</v>
      </c>
    </row>
    <row r="42" spans="1:8" x14ac:dyDescent="0.3">
      <c r="G42">
        <f t="shared" si="0"/>
        <v>0</v>
      </c>
    </row>
    <row r="43" spans="1:8" x14ac:dyDescent="0.3">
      <c r="G43">
        <f t="shared" si="0"/>
        <v>0</v>
      </c>
    </row>
    <row r="44" spans="1:8" x14ac:dyDescent="0.3">
      <c r="G44">
        <f t="shared" si="0"/>
        <v>0</v>
      </c>
    </row>
    <row r="45" spans="1:8" x14ac:dyDescent="0.3">
      <c r="G45">
        <f t="shared" si="0"/>
        <v>0</v>
      </c>
    </row>
    <row r="46" spans="1:8" x14ac:dyDescent="0.3">
      <c r="G46">
        <f t="shared" si="0"/>
        <v>0</v>
      </c>
    </row>
    <row r="47" spans="1:8" x14ac:dyDescent="0.3">
      <c r="G47">
        <f t="shared" si="0"/>
        <v>0</v>
      </c>
    </row>
    <row r="48" spans="1:8" x14ac:dyDescent="0.3">
      <c r="G48">
        <f t="shared" si="0"/>
        <v>0</v>
      </c>
    </row>
    <row r="49" spans="7:7" x14ac:dyDescent="0.3">
      <c r="G49">
        <f t="shared" si="0"/>
        <v>0</v>
      </c>
    </row>
    <row r="50" spans="7:7" x14ac:dyDescent="0.3">
      <c r="G50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2017-02-22T20:51:47Z</dcterms:modified>
</cp:coreProperties>
</file>