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AP\Aulas\6-sum\Relatorio\"/>
    </mc:Choice>
  </mc:AlternateContent>
  <bookViews>
    <workbookView xWindow="0" yWindow="0" windowWidth="21600" windowHeight="10320"/>
  </bookViews>
  <sheets>
    <sheet name="Tes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J64" i="1" s="1"/>
  <c r="I63" i="1"/>
  <c r="I62" i="1"/>
  <c r="I55" i="1"/>
  <c r="I54" i="1"/>
  <c r="I53" i="1"/>
  <c r="I52" i="1"/>
  <c r="I51" i="1"/>
  <c r="I50" i="1"/>
  <c r="I49" i="1"/>
  <c r="I48" i="1"/>
  <c r="I41" i="1"/>
  <c r="I40" i="1"/>
  <c r="I39" i="1"/>
  <c r="I38" i="1"/>
  <c r="I37" i="1"/>
  <c r="I36" i="1"/>
  <c r="I35" i="1"/>
  <c r="I34" i="1"/>
  <c r="I27" i="1"/>
  <c r="I26" i="1"/>
  <c r="I25" i="1"/>
  <c r="I24" i="1"/>
  <c r="I23" i="1"/>
  <c r="I22" i="1"/>
  <c r="I21" i="1"/>
  <c r="I20" i="1"/>
  <c r="I7" i="1"/>
  <c r="I8" i="1"/>
  <c r="I9" i="1"/>
  <c r="I10" i="1"/>
  <c r="I11" i="1"/>
  <c r="I12" i="1"/>
  <c r="I13" i="1"/>
  <c r="I6" i="1"/>
  <c r="J12" i="1" s="1"/>
  <c r="J68" i="1" l="1"/>
  <c r="J65" i="1"/>
  <c r="J69" i="1"/>
  <c r="J66" i="1"/>
  <c r="J63" i="1"/>
  <c r="J67" i="1"/>
  <c r="J54" i="1"/>
  <c r="J51" i="1"/>
  <c r="J53" i="1"/>
  <c r="J49" i="1"/>
  <c r="J55" i="1"/>
  <c r="J52" i="1"/>
  <c r="J50" i="1"/>
  <c r="J41" i="1"/>
  <c r="J27" i="1"/>
  <c r="J37" i="1"/>
  <c r="J38" i="1"/>
  <c r="J35" i="1"/>
  <c r="J39" i="1"/>
  <c r="J36" i="1"/>
  <c r="J40" i="1"/>
  <c r="J13" i="1"/>
  <c r="J21" i="1"/>
  <c r="J7" i="1"/>
  <c r="J22" i="1"/>
  <c r="J8" i="1"/>
  <c r="J23" i="1"/>
  <c r="J9" i="1"/>
  <c r="J24" i="1"/>
  <c r="J10" i="1"/>
  <c r="J25" i="1"/>
  <c r="J11" i="1"/>
  <c r="J26" i="1"/>
</calcChain>
</file>

<file path=xl/sharedStrings.xml><?xml version="1.0" encoding="utf-8"?>
<sst xmlns="http://schemas.openxmlformats.org/spreadsheetml/2006/main" count="50" uniqueCount="10">
  <si>
    <t># 1</t>
  </si>
  <si>
    <t># 2</t>
  </si>
  <si>
    <t># 3</t>
  </si>
  <si>
    <t># 4</t>
  </si>
  <si>
    <t># 5</t>
  </si>
  <si>
    <t>Average</t>
  </si>
  <si>
    <t>Threads</t>
  </si>
  <si>
    <t>Tests</t>
  </si>
  <si>
    <t>Size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</si>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</sst>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0" borderId="25" xfId="0" applyFill="1" applyBorder="1"/>
    <xf numFmtId="0" fontId="0" fillId="0" borderId="26" xfId="0" applyBorder="1"/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Tests!$C$6:$C$13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Tests!$I$6:$I$13</c:f>
              <c:numCache>
                <c:formatCode>General</c:formatCode>
                <c:ptCount val="8"/>
                <c:pt idx="0">
                  <c:v>4.2800000000000005E-2</c:v>
                </c:pt>
                <c:pt idx="1">
                  <c:v>2.3799999999999998E-2</c:v>
                </c:pt>
                <c:pt idx="2">
                  <c:v>1.3399999999999999E-2</c:v>
                </c:pt>
                <c:pt idx="3">
                  <c:v>1.18E-2</c:v>
                </c:pt>
                <c:pt idx="4">
                  <c:v>9.6399999999999993E-3</c:v>
                </c:pt>
                <c:pt idx="5">
                  <c:v>8.9200000000000008E-3</c:v>
                </c:pt>
                <c:pt idx="6">
                  <c:v>1.008E-2</c:v>
                </c:pt>
                <c:pt idx="7">
                  <c:v>8.1200000000000005E-3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992"/>
        <c:axId val="7142272"/>
      </c:scatterChart>
      <c:valAx>
        <c:axId val="714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37769685039370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2272"/>
        <c:crosses val="autoZero"/>
        <c:crossBetween val="midCat"/>
      </c:valAx>
      <c:valAx>
        <c:axId val="71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4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- 1</a:t>
            </a:r>
            <a:r>
              <a:rPr lang="pt-PT"/>
              <a:t>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Tests!$C$62:$C$69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Tests!$J$6:$J$13</c:f>
              <c:numCache>
                <c:formatCode>General</c:formatCode>
                <c:ptCount val="8"/>
                <c:pt idx="0">
                  <c:v>1</c:v>
                </c:pt>
                <c:pt idx="1">
                  <c:v>1.7983193277310927</c:v>
                </c:pt>
                <c:pt idx="2">
                  <c:v>3.1940298507462694</c:v>
                </c:pt>
                <c:pt idx="3">
                  <c:v>3.6271186440677972</c:v>
                </c:pt>
                <c:pt idx="4">
                  <c:v>4.4398340248962667</c:v>
                </c:pt>
                <c:pt idx="5">
                  <c:v>4.7982062780269059</c:v>
                </c:pt>
                <c:pt idx="6">
                  <c:v>4.246031746031746</c:v>
                </c:pt>
                <c:pt idx="7">
                  <c:v>5.2709359605911335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26560"/>
        <c:axId val="1954017856"/>
      </c:scatterChart>
      <c:valAx>
        <c:axId val="19540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46207130358705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17856"/>
        <c:crosses val="autoZero"/>
        <c:crossBetween val="midCat"/>
      </c:valAx>
      <c:valAx>
        <c:axId val="19540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Tests!$C$6:$C$13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Tests!$I$20:$I$27</c:f>
              <c:numCache>
                <c:formatCode>General</c:formatCode>
                <c:ptCount val="8"/>
                <c:pt idx="0">
                  <c:v>0.17</c:v>
                </c:pt>
                <c:pt idx="1">
                  <c:v>8.6399999999999991E-2</c:v>
                </c:pt>
                <c:pt idx="2">
                  <c:v>4.5799999999999993E-2</c:v>
                </c:pt>
                <c:pt idx="3">
                  <c:v>3.78E-2</c:v>
                </c:pt>
                <c:pt idx="4">
                  <c:v>3.2800000000000003E-2</c:v>
                </c:pt>
                <c:pt idx="5">
                  <c:v>3.1399999999999997E-2</c:v>
                </c:pt>
                <c:pt idx="6">
                  <c:v>3.5600000000000007E-2</c:v>
                </c:pt>
                <c:pt idx="7">
                  <c:v>2.7599999999999996E-2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17968"/>
        <c:axId val="205619056"/>
      </c:scatterChart>
      <c:valAx>
        <c:axId val="20561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37769685039370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19056"/>
        <c:crosses val="autoZero"/>
        <c:crossBetween val="midCat"/>
      </c:valAx>
      <c:valAx>
        <c:axId val="205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1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100 000 000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Tests!$C$6:$C$13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Tests!$I$34:$I$41</c:f>
              <c:numCache>
                <c:formatCode>General</c:formatCode>
                <c:ptCount val="8"/>
                <c:pt idx="0">
                  <c:v>0.41600000000000004</c:v>
                </c:pt>
                <c:pt idx="1">
                  <c:v>0.20800000000000002</c:v>
                </c:pt>
                <c:pt idx="2">
                  <c:v>0.11399999999999999</c:v>
                </c:pt>
                <c:pt idx="3">
                  <c:v>9.3199999999999991E-2</c:v>
                </c:pt>
                <c:pt idx="4">
                  <c:v>8.7000000000000008E-2</c:v>
                </c:pt>
                <c:pt idx="5">
                  <c:v>7.3800000000000004E-2</c:v>
                </c:pt>
                <c:pt idx="6">
                  <c:v>8.8800000000000018E-2</c:v>
                </c:pt>
                <c:pt idx="7">
                  <c:v>6.4399999999999999E-2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21232"/>
        <c:axId val="205623952"/>
      </c:scatterChart>
      <c:valAx>
        <c:axId val="20562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37769685039370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23952"/>
        <c:crosses val="autoZero"/>
        <c:crossBetween val="midCat"/>
      </c:valAx>
      <c:valAx>
        <c:axId val="2056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2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200 000 000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Tests!$C$6:$C$13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Tests!$I$48:$I$55</c:f>
              <c:numCache>
                <c:formatCode>General</c:formatCode>
                <c:ptCount val="8"/>
                <c:pt idx="0">
                  <c:v>0.78</c:v>
                </c:pt>
                <c:pt idx="1">
                  <c:v>0.40800000000000003</c:v>
                </c:pt>
                <c:pt idx="2">
                  <c:v>0.22999999999999998</c:v>
                </c:pt>
                <c:pt idx="3">
                  <c:v>0.19</c:v>
                </c:pt>
                <c:pt idx="4">
                  <c:v>0.16</c:v>
                </c:pt>
                <c:pt idx="5">
                  <c:v>0.13800000000000001</c:v>
                </c:pt>
                <c:pt idx="6">
                  <c:v>0.16400000000000001</c:v>
                </c:pt>
                <c:pt idx="7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98048"/>
        <c:axId val="205620144"/>
      </c:scatterChart>
      <c:valAx>
        <c:axId val="195379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37769685039370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20144"/>
        <c:crosses val="autoZero"/>
        <c:crossBetween val="midCat"/>
      </c:valAx>
      <c:valAx>
        <c:axId val="2056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379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400 000 000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Tests!$C$6:$C$13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Tests!$I$62:$I$69</c:f>
              <c:numCache>
                <c:formatCode>General</c:formatCode>
                <c:ptCount val="8"/>
                <c:pt idx="0">
                  <c:v>1.54</c:v>
                </c:pt>
                <c:pt idx="1">
                  <c:v>0.81799999999999995</c:v>
                </c:pt>
                <c:pt idx="2">
                  <c:v>0.442</c:v>
                </c:pt>
                <c:pt idx="3">
                  <c:v>0.36599999999999999</c:v>
                </c:pt>
                <c:pt idx="4">
                  <c:v>0.314</c:v>
                </c:pt>
                <c:pt idx="5">
                  <c:v>0.28200000000000003</c:v>
                </c:pt>
                <c:pt idx="6">
                  <c:v>0.308</c:v>
                </c:pt>
                <c:pt idx="7">
                  <c:v>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5552"/>
        <c:axId val="205621776"/>
      </c:scatterChart>
      <c:valAx>
        <c:axId val="149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37769685039370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21776"/>
        <c:crosses val="autoZero"/>
        <c:crossBetween val="midCat"/>
      </c:valAx>
      <c:valAx>
        <c:axId val="2056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segundos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9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- </a:t>
            </a:r>
            <a:r>
              <a:rPr lang="pt-PT"/>
              <a:t>400 000 000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Tests!$C$62:$C$69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Tests!$J$62:$J$69</c:f>
              <c:numCache>
                <c:formatCode>General</c:formatCode>
                <c:ptCount val="8"/>
                <c:pt idx="0">
                  <c:v>1</c:v>
                </c:pt>
                <c:pt idx="1">
                  <c:v>1.8826405867970661</c:v>
                </c:pt>
                <c:pt idx="2">
                  <c:v>3.4841628959276019</c:v>
                </c:pt>
                <c:pt idx="3">
                  <c:v>4.2076502732240435</c:v>
                </c:pt>
                <c:pt idx="4">
                  <c:v>4.9044585987261149</c:v>
                </c:pt>
                <c:pt idx="5">
                  <c:v>5.4609929078014181</c:v>
                </c:pt>
                <c:pt idx="6">
                  <c:v>5</c:v>
                </c:pt>
                <c:pt idx="7">
                  <c:v>6.416666666666667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296848"/>
        <c:axId val="205626672"/>
      </c:scatterChart>
      <c:valAx>
        <c:axId val="19142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46207130358705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5626672"/>
        <c:crosses val="autoZero"/>
        <c:crossBetween val="midCat"/>
      </c:valAx>
      <c:valAx>
        <c:axId val="2056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42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- 2</a:t>
            </a:r>
            <a:r>
              <a:rPr lang="pt-PT"/>
              <a:t>00 000 000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Tests!$C$62:$C$69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Tests!$J$48:$J$55</c:f>
              <c:numCache>
                <c:formatCode>General</c:formatCode>
                <c:ptCount val="8"/>
                <c:pt idx="0">
                  <c:v>1</c:v>
                </c:pt>
                <c:pt idx="1">
                  <c:v>1.9117647058823528</c:v>
                </c:pt>
                <c:pt idx="2">
                  <c:v>3.3913043478260874</c:v>
                </c:pt>
                <c:pt idx="3">
                  <c:v>4.1052631578947372</c:v>
                </c:pt>
                <c:pt idx="4">
                  <c:v>4.875</c:v>
                </c:pt>
                <c:pt idx="5">
                  <c:v>5.6521739130434776</c:v>
                </c:pt>
                <c:pt idx="6">
                  <c:v>4.7560975609756095</c:v>
                </c:pt>
                <c:pt idx="7">
                  <c:v>6.5000000000000009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25472"/>
        <c:axId val="1954027648"/>
      </c:scatterChart>
      <c:valAx>
        <c:axId val="195402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46207130358705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27648"/>
        <c:crosses val="autoZero"/>
        <c:crossBetween val="midCat"/>
      </c:valAx>
      <c:valAx>
        <c:axId val="19540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2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- 1</a:t>
            </a:r>
            <a:r>
              <a:rPr lang="pt-PT"/>
              <a:t>00 000 000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Tests!$C$62:$C$69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Tests!$J$34:$J$41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3.6491228070175445</c:v>
                </c:pt>
                <c:pt idx="3">
                  <c:v>4.4635193133047215</c:v>
                </c:pt>
                <c:pt idx="4">
                  <c:v>4.7816091954022992</c:v>
                </c:pt>
                <c:pt idx="5">
                  <c:v>5.6368563685636861</c:v>
                </c:pt>
                <c:pt idx="6">
                  <c:v>4.6846846846846839</c:v>
                </c:pt>
                <c:pt idx="7">
                  <c:v>6.4596273291925472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13504"/>
        <c:axId val="1954028736"/>
      </c:scatterChart>
      <c:valAx>
        <c:axId val="195401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46207130358705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28736"/>
        <c:crosses val="autoZero"/>
        <c:crossBetween val="midCat"/>
      </c:valAx>
      <c:valAx>
        <c:axId val="19540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1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Speedup</a:t>
            </a:r>
            <a:r>
              <a:rPr lang="pt-PT" baseline="0"/>
              <a:t> - 4</a:t>
            </a:r>
            <a:r>
              <a:rPr lang="pt-PT"/>
              <a:t>0 000 000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Tests!$C$62:$C$69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32</c:v>
                </c:pt>
              </c:numCache>
            </c:numRef>
          </c:xVal>
          <c:yVal>
            <c:numRef>
              <c:f>Tests!$J$20:$J$27</c:f>
              <c:numCache>
                <c:formatCode>General</c:formatCode>
                <c:ptCount val="8"/>
                <c:pt idx="0">
                  <c:v>1</c:v>
                </c:pt>
                <c:pt idx="1">
                  <c:v>1.967592592592593</c:v>
                </c:pt>
                <c:pt idx="2">
                  <c:v>3.7117903930131013</c:v>
                </c:pt>
                <c:pt idx="3">
                  <c:v>4.4973544973544977</c:v>
                </c:pt>
                <c:pt idx="4">
                  <c:v>5.1829268292682924</c:v>
                </c:pt>
                <c:pt idx="5">
                  <c:v>5.4140127388535042</c:v>
                </c:pt>
                <c:pt idx="6">
                  <c:v>4.7752808988764039</c:v>
                </c:pt>
                <c:pt idx="7">
                  <c:v>6.1594202898550741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23296"/>
        <c:axId val="1954014592"/>
      </c:scatterChart>
      <c:valAx>
        <c:axId val="19540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# Threads</a:t>
                </a:r>
              </a:p>
            </c:rich>
          </c:tx>
          <c:layout>
            <c:manualLayout>
              <c:xMode val="edge"/>
              <c:yMode val="edge"/>
              <c:x val="0.4462071303587051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14592"/>
        <c:crosses val="autoZero"/>
        <c:crossBetween val="midCat"/>
      </c:valAx>
      <c:valAx>
        <c:axId val="1954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40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19050</xdr:rowOff>
    </xdr:from>
    <xdr:to>
      <xdr:col>18</xdr:col>
      <xdr:colOff>295275</xdr:colOff>
      <xdr:row>16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17</xdr:row>
      <xdr:rowOff>76200</xdr:rowOff>
    </xdr:from>
    <xdr:to>
      <xdr:col>18</xdr:col>
      <xdr:colOff>285750</xdr:colOff>
      <xdr:row>31</xdr:row>
      <xdr:rowOff>114300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47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18</xdr:col>
      <xdr:colOff>304800</xdr:colOff>
      <xdr:row>62</xdr:row>
      <xdr:rowOff>38100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64</xdr:row>
      <xdr:rowOff>0</xdr:rowOff>
    </xdr:from>
    <xdr:to>
      <xdr:col>18</xdr:col>
      <xdr:colOff>304800</xdr:colOff>
      <xdr:row>78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438150</xdr:colOff>
      <xdr:row>63</xdr:row>
      <xdr:rowOff>171450</xdr:rowOff>
    </xdr:from>
    <xdr:to>
      <xdr:col>26</xdr:col>
      <xdr:colOff>133350</xdr:colOff>
      <xdr:row>78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48</xdr:row>
      <xdr:rowOff>0</xdr:rowOff>
    </xdr:from>
    <xdr:to>
      <xdr:col>26</xdr:col>
      <xdr:colOff>304800</xdr:colOff>
      <xdr:row>62</xdr:row>
      <xdr:rowOff>38100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33</xdr:row>
      <xdr:rowOff>0</xdr:rowOff>
    </xdr:from>
    <xdr:to>
      <xdr:col>26</xdr:col>
      <xdr:colOff>304800</xdr:colOff>
      <xdr:row>47</xdr:row>
      <xdr:rowOff>38100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590550</xdr:colOff>
      <xdr:row>17</xdr:row>
      <xdr:rowOff>66675</xdr:rowOff>
    </xdr:from>
    <xdr:to>
      <xdr:col>26</xdr:col>
      <xdr:colOff>285750</xdr:colOff>
      <xdr:row>31</xdr:row>
      <xdr:rowOff>104775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504825</xdr:colOff>
      <xdr:row>2</xdr:row>
      <xdr:rowOff>38100</xdr:rowOff>
    </xdr:from>
    <xdr:to>
      <xdr:col>26</xdr:col>
      <xdr:colOff>200025</xdr:colOff>
      <xdr:row>16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9"/>
  <sheetViews>
    <sheetView tabSelected="1" topLeftCell="C2" workbookViewId="0">
      <selection activeCell="J3" sqref="J3"/>
    </sheetView>
  </sheetViews>
  <sheetFormatPr defaultRowHeight="15" x14ac:dyDescent="0.25"/>
  <cols>
    <col min="3" max="3" width="5" customWidth="1"/>
    <col min="5" max="5" width="10" bestFit="1" customWidth="1"/>
  </cols>
  <sheetData>
    <row r="2" spans="2:10" x14ac:dyDescent="0.25">
      <c r="D2" t="s">
        <v>8</v>
      </c>
      <c r="E2">
        <v>10000000</v>
      </c>
    </row>
    <row r="3" spans="2:10" ht="15.75" thickBot="1" x14ac:dyDescent="0.3"/>
    <row r="4" spans="2:10" ht="15.75" thickBot="1" x14ac:dyDescent="0.3">
      <c r="D4" s="18" t="s">
        <v>7</v>
      </c>
      <c r="E4" s="19"/>
      <c r="F4" s="19"/>
      <c r="G4" s="19"/>
      <c r="H4" s="20"/>
    </row>
    <row r="5" spans="2:10" ht="15.75" thickBot="1" x14ac:dyDescent="0.3">
      <c r="C5" s="16"/>
      <c r="D5" s="21" t="s">
        <v>0</v>
      </c>
      <c r="E5" s="22" t="s">
        <v>1</v>
      </c>
      <c r="F5" s="22" t="s">
        <v>2</v>
      </c>
      <c r="G5" s="22" t="s">
        <v>3</v>
      </c>
      <c r="H5" s="23" t="s">
        <v>4</v>
      </c>
      <c r="I5" s="33" t="s">
        <v>5</v>
      </c>
      <c r="J5" s="34" t="s">
        <v>9</v>
      </c>
    </row>
    <row r="6" spans="2:10" x14ac:dyDescent="0.25">
      <c r="B6" s="7" t="s">
        <v>6</v>
      </c>
      <c r="C6" s="24">
        <v>2</v>
      </c>
      <c r="D6" s="8">
        <v>5.6000000000000001E-2</v>
      </c>
      <c r="E6" s="9">
        <v>0.04</v>
      </c>
      <c r="F6" s="9">
        <v>3.9E-2</v>
      </c>
      <c r="G6" s="9">
        <v>3.9E-2</v>
      </c>
      <c r="H6" s="10">
        <v>0.04</v>
      </c>
      <c r="I6" s="31">
        <f>AVERAGE(D6:H6)</f>
        <v>4.2800000000000005E-2</v>
      </c>
      <c r="J6" s="32">
        <v>1</v>
      </c>
    </row>
    <row r="7" spans="2:10" x14ac:dyDescent="0.25">
      <c r="B7" s="12"/>
      <c r="C7" s="25">
        <v>4</v>
      </c>
      <c r="D7" s="2">
        <v>3.1E-2</v>
      </c>
      <c r="E7" s="1">
        <v>2.1999999999999999E-2</v>
      </c>
      <c r="F7" s="1">
        <v>2.1999999999999999E-2</v>
      </c>
      <c r="G7" s="1">
        <v>2.1999999999999999E-2</v>
      </c>
      <c r="H7" s="3">
        <v>2.1999999999999999E-2</v>
      </c>
      <c r="I7" s="27">
        <f t="shared" ref="I7:I13" si="0">AVERAGE(D7:H7)</f>
        <v>2.3799999999999998E-2</v>
      </c>
      <c r="J7" s="29">
        <f>I6/I7</f>
        <v>1.7983193277310927</v>
      </c>
    </row>
    <row r="8" spans="2:10" x14ac:dyDescent="0.25">
      <c r="B8" s="12"/>
      <c r="C8" s="25">
        <v>8</v>
      </c>
      <c r="D8" s="2">
        <v>1.4999999999999999E-2</v>
      </c>
      <c r="E8" s="1">
        <v>1.2999999999999999E-2</v>
      </c>
      <c r="F8" s="1">
        <v>1.2999999999999999E-2</v>
      </c>
      <c r="G8" s="1">
        <v>1.2E-2</v>
      </c>
      <c r="H8" s="3">
        <v>1.4E-2</v>
      </c>
      <c r="I8" s="27">
        <f t="shared" si="0"/>
        <v>1.3399999999999999E-2</v>
      </c>
      <c r="J8" s="29">
        <f>I6/I8</f>
        <v>3.1940298507462694</v>
      </c>
    </row>
    <row r="9" spans="2:10" x14ac:dyDescent="0.25">
      <c r="B9" s="12"/>
      <c r="C9" s="25">
        <v>10</v>
      </c>
      <c r="D9" s="2">
        <v>1.2E-2</v>
      </c>
      <c r="E9" s="1">
        <v>1.2E-2</v>
      </c>
      <c r="F9" s="1">
        <v>1.2E-2</v>
      </c>
      <c r="G9" s="1">
        <v>1.2E-2</v>
      </c>
      <c r="H9" s="3">
        <v>1.0999999999999999E-2</v>
      </c>
      <c r="I9" s="27">
        <f t="shared" si="0"/>
        <v>1.18E-2</v>
      </c>
      <c r="J9" s="29">
        <f>I6/I9</f>
        <v>3.6271186440677972</v>
      </c>
    </row>
    <row r="10" spans="2:10" x14ac:dyDescent="0.25">
      <c r="B10" s="12"/>
      <c r="C10" s="25">
        <v>12</v>
      </c>
      <c r="D10" s="2">
        <v>1.0999999999999999E-2</v>
      </c>
      <c r="E10" s="1">
        <v>9.2999999999999992E-3</v>
      </c>
      <c r="F10" s="1">
        <v>9.4000000000000004E-3</v>
      </c>
      <c r="G10" s="1">
        <v>9.7999999999999997E-3</v>
      </c>
      <c r="H10" s="3">
        <v>8.6999999999999994E-3</v>
      </c>
      <c r="I10" s="27">
        <f t="shared" si="0"/>
        <v>9.6399999999999993E-3</v>
      </c>
      <c r="J10" s="29">
        <f>I6/I10</f>
        <v>4.4398340248962667</v>
      </c>
    </row>
    <row r="11" spans="2:10" x14ac:dyDescent="0.25">
      <c r="B11" s="12"/>
      <c r="C11" s="25">
        <v>16</v>
      </c>
      <c r="D11" s="2">
        <v>1.0999999999999999E-2</v>
      </c>
      <c r="E11" s="1">
        <v>7.4999999999999997E-3</v>
      </c>
      <c r="F11" s="1">
        <v>7.4999999999999997E-3</v>
      </c>
      <c r="G11" s="1">
        <v>7.6E-3</v>
      </c>
      <c r="H11" s="3">
        <v>1.0999999999999999E-2</v>
      </c>
      <c r="I11" s="27">
        <f t="shared" si="0"/>
        <v>8.9200000000000008E-3</v>
      </c>
      <c r="J11" s="29">
        <f>I6/I11</f>
        <v>4.7982062780269059</v>
      </c>
    </row>
    <row r="12" spans="2:10" x14ac:dyDescent="0.25">
      <c r="B12" s="12"/>
      <c r="C12" s="25">
        <v>20</v>
      </c>
      <c r="D12" s="2">
        <v>1.0999999999999999E-2</v>
      </c>
      <c r="E12" s="1">
        <v>9.7999999999999997E-3</v>
      </c>
      <c r="F12" s="1">
        <v>0.01</v>
      </c>
      <c r="G12" s="1">
        <v>0.01</v>
      </c>
      <c r="H12" s="3">
        <v>9.5999999999999992E-3</v>
      </c>
      <c r="I12" s="27">
        <f t="shared" si="0"/>
        <v>1.008E-2</v>
      </c>
      <c r="J12" s="29">
        <f>I6/I12</f>
        <v>4.246031746031746</v>
      </c>
    </row>
    <row r="13" spans="2:10" ht="15.75" thickBot="1" x14ac:dyDescent="0.3">
      <c r="B13" s="14"/>
      <c r="C13" s="26">
        <v>32</v>
      </c>
      <c r="D13" s="4">
        <v>9.9000000000000008E-3</v>
      </c>
      <c r="E13" s="5">
        <v>7.6E-3</v>
      </c>
      <c r="F13" s="5">
        <v>8.6E-3</v>
      </c>
      <c r="G13" s="5">
        <v>7.0000000000000001E-3</v>
      </c>
      <c r="H13" s="6">
        <v>7.4999999999999997E-3</v>
      </c>
      <c r="I13" s="28">
        <f t="shared" si="0"/>
        <v>8.1200000000000005E-3</v>
      </c>
      <c r="J13" s="30">
        <f>I6/I13</f>
        <v>5.2709359605911335</v>
      </c>
    </row>
    <row r="16" spans="2:10" x14ac:dyDescent="0.25">
      <c r="D16" t="s">
        <v>8</v>
      </c>
      <c r="E16">
        <v>40000000</v>
      </c>
    </row>
    <row r="17" spans="2:10" ht="15.75" thickBot="1" x14ac:dyDescent="0.3"/>
    <row r="18" spans="2:10" ht="15.75" thickBot="1" x14ac:dyDescent="0.3">
      <c r="D18" s="18" t="s">
        <v>7</v>
      </c>
      <c r="E18" s="19"/>
      <c r="F18" s="19"/>
      <c r="G18" s="19"/>
      <c r="H18" s="20"/>
    </row>
    <row r="19" spans="2:10" ht="15.75" thickBot="1" x14ac:dyDescent="0.3">
      <c r="C19" s="16"/>
      <c r="D19" s="21" t="s">
        <v>0</v>
      </c>
      <c r="E19" s="22" t="s">
        <v>1</v>
      </c>
      <c r="F19" s="22" t="s">
        <v>2</v>
      </c>
      <c r="G19" s="22" t="s">
        <v>3</v>
      </c>
      <c r="H19" s="23" t="s">
        <v>4</v>
      </c>
      <c r="I19" s="17" t="s">
        <v>5</v>
      </c>
      <c r="J19" s="34" t="s">
        <v>9</v>
      </c>
    </row>
    <row r="20" spans="2:10" x14ac:dyDescent="0.25">
      <c r="B20" s="7" t="s">
        <v>6</v>
      </c>
      <c r="C20" s="24">
        <v>2</v>
      </c>
      <c r="D20" s="8">
        <v>0.21</v>
      </c>
      <c r="E20" s="9">
        <v>0.16</v>
      </c>
      <c r="F20" s="9">
        <v>0.16</v>
      </c>
      <c r="G20" s="9">
        <v>0.16</v>
      </c>
      <c r="H20" s="10">
        <v>0.16</v>
      </c>
      <c r="I20" s="11">
        <f>AVERAGE(D20:H20)</f>
        <v>0.17</v>
      </c>
      <c r="J20" s="32">
        <v>1</v>
      </c>
    </row>
    <row r="21" spans="2:10" x14ac:dyDescent="0.25">
      <c r="B21" s="12"/>
      <c r="C21" s="25">
        <v>4</v>
      </c>
      <c r="D21" s="2">
        <v>9.6000000000000002E-2</v>
      </c>
      <c r="E21" s="1">
        <v>0.08</v>
      </c>
      <c r="F21" s="1">
        <v>8.2000000000000003E-2</v>
      </c>
      <c r="G21" s="1">
        <v>8.6999999999999994E-2</v>
      </c>
      <c r="H21" s="3">
        <v>8.6999999999999994E-2</v>
      </c>
      <c r="I21" s="13">
        <f t="shared" ref="I21:I27" si="1">AVERAGE(D21:H21)</f>
        <v>8.6399999999999991E-2</v>
      </c>
      <c r="J21" s="29">
        <f>I20/I21</f>
        <v>1.967592592592593</v>
      </c>
    </row>
    <row r="22" spans="2:10" x14ac:dyDescent="0.25">
      <c r="B22" s="12"/>
      <c r="C22" s="25">
        <v>8</v>
      </c>
      <c r="D22" s="2">
        <v>4.4999999999999998E-2</v>
      </c>
      <c r="E22" s="1">
        <v>4.2999999999999997E-2</v>
      </c>
      <c r="F22" s="1">
        <v>4.5999999999999999E-2</v>
      </c>
      <c r="G22" s="1">
        <v>4.8000000000000001E-2</v>
      </c>
      <c r="H22" s="3">
        <v>4.7E-2</v>
      </c>
      <c r="I22" s="13">
        <f t="shared" si="1"/>
        <v>4.5799999999999993E-2</v>
      </c>
      <c r="J22" s="29">
        <f>I20/I22</f>
        <v>3.7117903930131013</v>
      </c>
    </row>
    <row r="23" spans="2:10" x14ac:dyDescent="0.25">
      <c r="B23" s="12"/>
      <c r="C23" s="25">
        <v>10</v>
      </c>
      <c r="D23" s="2">
        <v>3.5999999999999997E-2</v>
      </c>
      <c r="E23" s="1">
        <v>3.6999999999999998E-2</v>
      </c>
      <c r="F23" s="1">
        <v>3.7999999999999999E-2</v>
      </c>
      <c r="G23" s="1">
        <v>3.9E-2</v>
      </c>
      <c r="H23" s="3">
        <v>3.9E-2</v>
      </c>
      <c r="I23" s="13">
        <f t="shared" si="1"/>
        <v>3.78E-2</v>
      </c>
      <c r="J23" s="29">
        <f>I20/I23</f>
        <v>4.4973544973544977</v>
      </c>
    </row>
    <row r="24" spans="2:10" x14ac:dyDescent="0.25">
      <c r="B24" s="12"/>
      <c r="C24" s="25">
        <v>12</v>
      </c>
      <c r="D24" s="2">
        <v>3.3000000000000002E-2</v>
      </c>
      <c r="E24" s="1">
        <v>3.4000000000000002E-2</v>
      </c>
      <c r="F24" s="1">
        <v>3.1E-2</v>
      </c>
      <c r="G24" s="1">
        <v>3.3000000000000002E-2</v>
      </c>
      <c r="H24" s="3">
        <v>3.3000000000000002E-2</v>
      </c>
      <c r="I24" s="13">
        <f t="shared" si="1"/>
        <v>3.2800000000000003E-2</v>
      </c>
      <c r="J24" s="29">
        <f>I20/I24</f>
        <v>5.1829268292682924</v>
      </c>
    </row>
    <row r="25" spans="2:10" x14ac:dyDescent="0.25">
      <c r="B25" s="12"/>
      <c r="C25" s="25">
        <v>16</v>
      </c>
      <c r="D25" s="2">
        <v>3.7999999999999999E-2</v>
      </c>
      <c r="E25" s="1">
        <v>2.5999999999999999E-2</v>
      </c>
      <c r="F25" s="1">
        <v>2.7E-2</v>
      </c>
      <c r="G25" s="1">
        <v>2.5999999999999999E-2</v>
      </c>
      <c r="H25" s="3">
        <v>0.04</v>
      </c>
      <c r="I25" s="13">
        <f t="shared" si="1"/>
        <v>3.1399999999999997E-2</v>
      </c>
      <c r="J25" s="29">
        <f>I20/I25</f>
        <v>5.4140127388535042</v>
      </c>
    </row>
    <row r="26" spans="2:10" x14ac:dyDescent="0.25">
      <c r="B26" s="12"/>
      <c r="C26" s="25">
        <v>20</v>
      </c>
      <c r="D26" s="2">
        <v>4.1000000000000002E-2</v>
      </c>
      <c r="E26" s="1">
        <v>3.5000000000000003E-2</v>
      </c>
      <c r="F26" s="1">
        <v>3.4000000000000002E-2</v>
      </c>
      <c r="G26" s="1">
        <v>3.5000000000000003E-2</v>
      </c>
      <c r="H26" s="3">
        <v>3.3000000000000002E-2</v>
      </c>
      <c r="I26" s="13">
        <f t="shared" si="1"/>
        <v>3.5600000000000007E-2</v>
      </c>
      <c r="J26" s="29">
        <f>I20/I26</f>
        <v>4.7752808988764039</v>
      </c>
    </row>
    <row r="27" spans="2:10" ht="15.75" thickBot="1" x14ac:dyDescent="0.3">
      <c r="B27" s="14"/>
      <c r="C27" s="26">
        <v>32</v>
      </c>
      <c r="D27" s="4">
        <v>0.03</v>
      </c>
      <c r="E27" s="5">
        <v>2.8000000000000001E-2</v>
      </c>
      <c r="F27" s="5">
        <v>2.7E-2</v>
      </c>
      <c r="G27" s="5">
        <v>2.7E-2</v>
      </c>
      <c r="H27" s="6">
        <v>2.5999999999999999E-2</v>
      </c>
      <c r="I27" s="15">
        <f t="shared" si="1"/>
        <v>2.7599999999999996E-2</v>
      </c>
      <c r="J27" s="30">
        <f>I20/I27</f>
        <v>6.1594202898550741</v>
      </c>
    </row>
    <row r="30" spans="2:10" x14ac:dyDescent="0.25">
      <c r="D30" t="s">
        <v>8</v>
      </c>
      <c r="E30">
        <v>100000000</v>
      </c>
    </row>
    <row r="31" spans="2:10" ht="15.75" thickBot="1" x14ac:dyDescent="0.3"/>
    <row r="32" spans="2:10" ht="15.75" thickBot="1" x14ac:dyDescent="0.3">
      <c r="D32" s="18" t="s">
        <v>7</v>
      </c>
      <c r="E32" s="19"/>
      <c r="F32" s="19"/>
      <c r="G32" s="19"/>
      <c r="H32" s="20"/>
    </row>
    <row r="33" spans="2:10" ht="15.75" thickBot="1" x14ac:dyDescent="0.3">
      <c r="D33" s="21" t="s">
        <v>0</v>
      </c>
      <c r="E33" s="22" t="s">
        <v>1</v>
      </c>
      <c r="F33" s="22" t="s">
        <v>2</v>
      </c>
      <c r="G33" s="22" t="s">
        <v>3</v>
      </c>
      <c r="H33" s="23" t="s">
        <v>4</v>
      </c>
      <c r="I33" s="17" t="s">
        <v>5</v>
      </c>
      <c r="J33" s="34" t="s">
        <v>9</v>
      </c>
    </row>
    <row r="34" spans="2:10" x14ac:dyDescent="0.25">
      <c r="B34" s="7" t="s">
        <v>6</v>
      </c>
      <c r="C34" s="24">
        <v>2</v>
      </c>
      <c r="D34" s="8">
        <v>0.48</v>
      </c>
      <c r="E34" s="9">
        <v>0.43</v>
      </c>
      <c r="F34" s="9">
        <v>0.39</v>
      </c>
      <c r="G34" s="9">
        <v>0.39</v>
      </c>
      <c r="H34" s="10">
        <v>0.39</v>
      </c>
      <c r="I34" s="11">
        <f>AVERAGE(D34:H34)</f>
        <v>0.41600000000000004</v>
      </c>
      <c r="J34" s="32">
        <v>1</v>
      </c>
    </row>
    <row r="35" spans="2:10" x14ac:dyDescent="0.25">
      <c r="B35" s="12"/>
      <c r="C35" s="25">
        <v>4</v>
      </c>
      <c r="D35" s="2">
        <v>0.21</v>
      </c>
      <c r="E35" s="1">
        <v>0.2</v>
      </c>
      <c r="F35" s="1">
        <v>0.2</v>
      </c>
      <c r="G35" s="1">
        <v>0.21</v>
      </c>
      <c r="H35" s="3">
        <v>0.22</v>
      </c>
      <c r="I35" s="13">
        <f t="shared" ref="I35:I41" si="2">AVERAGE(D35:H35)</f>
        <v>0.20800000000000002</v>
      </c>
      <c r="J35" s="29">
        <f>I34/I35</f>
        <v>2</v>
      </c>
    </row>
    <row r="36" spans="2:10" x14ac:dyDescent="0.25">
      <c r="B36" s="12"/>
      <c r="C36" s="25">
        <v>8</v>
      </c>
      <c r="D36" s="2">
        <v>0.11</v>
      </c>
      <c r="E36" s="1">
        <v>0.13</v>
      </c>
      <c r="F36" s="1">
        <v>0.11</v>
      </c>
      <c r="G36" s="1">
        <v>0.11</v>
      </c>
      <c r="H36" s="3">
        <v>0.11</v>
      </c>
      <c r="I36" s="13">
        <f t="shared" si="2"/>
        <v>0.11399999999999999</v>
      </c>
      <c r="J36" s="29">
        <f>I34/I36</f>
        <v>3.6491228070175445</v>
      </c>
    </row>
    <row r="37" spans="2:10" x14ac:dyDescent="0.25">
      <c r="B37" s="12"/>
      <c r="C37" s="25">
        <v>10</v>
      </c>
      <c r="D37" s="2">
        <v>0.11</v>
      </c>
      <c r="E37" s="1">
        <v>0.09</v>
      </c>
      <c r="F37" s="1">
        <v>8.8999999999999996E-2</v>
      </c>
      <c r="G37" s="1">
        <v>0.09</v>
      </c>
      <c r="H37" s="3">
        <v>8.6999999999999994E-2</v>
      </c>
      <c r="I37" s="13">
        <f t="shared" si="2"/>
        <v>9.3199999999999991E-2</v>
      </c>
      <c r="J37" s="29">
        <f>I34/I37</f>
        <v>4.4635193133047215</v>
      </c>
    </row>
    <row r="38" spans="2:10" x14ac:dyDescent="0.25">
      <c r="B38" s="12"/>
      <c r="C38" s="25">
        <v>12</v>
      </c>
      <c r="D38" s="2">
        <v>9.4E-2</v>
      </c>
      <c r="E38" s="1">
        <v>9.5000000000000001E-2</v>
      </c>
      <c r="F38" s="1">
        <v>9.1999999999999998E-2</v>
      </c>
      <c r="G38" s="1">
        <v>7.6999999999999999E-2</v>
      </c>
      <c r="H38" s="3">
        <v>7.6999999999999999E-2</v>
      </c>
      <c r="I38" s="13">
        <f t="shared" si="2"/>
        <v>8.7000000000000008E-2</v>
      </c>
      <c r="J38" s="29">
        <f>I34/I38</f>
        <v>4.7816091954022992</v>
      </c>
    </row>
    <row r="39" spans="2:10" x14ac:dyDescent="0.25">
      <c r="B39" s="12"/>
      <c r="C39" s="25">
        <v>16</v>
      </c>
      <c r="D39" s="2">
        <v>7.0999999999999994E-2</v>
      </c>
      <c r="E39" s="1">
        <v>7.0999999999999994E-2</v>
      </c>
      <c r="F39" s="1">
        <v>7.0000000000000007E-2</v>
      </c>
      <c r="G39" s="1">
        <v>8.5999999999999993E-2</v>
      </c>
      <c r="H39" s="3">
        <v>7.0999999999999994E-2</v>
      </c>
      <c r="I39" s="13">
        <f t="shared" si="2"/>
        <v>7.3800000000000004E-2</v>
      </c>
      <c r="J39" s="29">
        <f>I34/I39</f>
        <v>5.6368563685636861</v>
      </c>
    </row>
    <row r="40" spans="2:10" x14ac:dyDescent="0.25">
      <c r="B40" s="12"/>
      <c r="C40" s="25">
        <v>20</v>
      </c>
      <c r="D40" s="2">
        <v>9.2999999999999999E-2</v>
      </c>
      <c r="E40" s="1">
        <v>7.5999999999999998E-2</v>
      </c>
      <c r="F40" s="1">
        <v>9.6000000000000002E-2</v>
      </c>
      <c r="G40" s="1">
        <v>8.2000000000000003E-2</v>
      </c>
      <c r="H40" s="3">
        <v>9.7000000000000003E-2</v>
      </c>
      <c r="I40" s="13">
        <f t="shared" si="2"/>
        <v>8.8800000000000018E-2</v>
      </c>
      <c r="J40" s="29">
        <f>I34/I40</f>
        <v>4.6846846846846839</v>
      </c>
    </row>
    <row r="41" spans="2:10" ht="15.75" thickBot="1" x14ac:dyDescent="0.3">
      <c r="B41" s="14"/>
      <c r="C41" s="26">
        <v>32</v>
      </c>
      <c r="D41" s="4">
        <v>7.0000000000000007E-2</v>
      </c>
      <c r="E41" s="5">
        <v>6.4000000000000001E-2</v>
      </c>
      <c r="F41" s="5">
        <v>6.8000000000000005E-2</v>
      </c>
      <c r="G41" s="5">
        <v>5.5E-2</v>
      </c>
      <c r="H41" s="6">
        <v>6.5000000000000002E-2</v>
      </c>
      <c r="I41" s="15">
        <f t="shared" si="2"/>
        <v>6.4399999999999999E-2</v>
      </c>
      <c r="J41" s="30">
        <f>I34/I41</f>
        <v>6.4596273291925472</v>
      </c>
    </row>
    <row r="44" spans="2:10" x14ac:dyDescent="0.25">
      <c r="D44" t="s">
        <v>8</v>
      </c>
      <c r="E44">
        <v>200000000</v>
      </c>
    </row>
    <row r="45" spans="2:10" ht="15.75" thickBot="1" x14ac:dyDescent="0.3"/>
    <row r="46" spans="2:10" ht="15.75" thickBot="1" x14ac:dyDescent="0.3">
      <c r="D46" s="18" t="s">
        <v>7</v>
      </c>
      <c r="E46" s="19"/>
      <c r="F46" s="19"/>
      <c r="G46" s="19"/>
      <c r="H46" s="20"/>
    </row>
    <row r="47" spans="2:10" ht="15.75" thickBot="1" x14ac:dyDescent="0.3">
      <c r="D47" s="21" t="s">
        <v>0</v>
      </c>
      <c r="E47" s="22" t="s">
        <v>1</v>
      </c>
      <c r="F47" s="22" t="s">
        <v>2</v>
      </c>
      <c r="G47" s="22" t="s">
        <v>3</v>
      </c>
      <c r="H47" s="23" t="s">
        <v>4</v>
      </c>
      <c r="I47" s="17" t="s">
        <v>5</v>
      </c>
      <c r="J47" s="34" t="s">
        <v>9</v>
      </c>
    </row>
    <row r="48" spans="2:10" x14ac:dyDescent="0.25">
      <c r="B48" s="7" t="s">
        <v>6</v>
      </c>
      <c r="C48" s="24">
        <v>2</v>
      </c>
      <c r="D48" s="8">
        <v>0.78</v>
      </c>
      <c r="E48" s="9">
        <v>0.77</v>
      </c>
      <c r="F48" s="9">
        <v>0.8</v>
      </c>
      <c r="G48" s="9">
        <v>0.76</v>
      </c>
      <c r="H48" s="10">
        <v>0.79</v>
      </c>
      <c r="I48" s="11">
        <f>AVERAGE(D48:H48)</f>
        <v>0.78</v>
      </c>
      <c r="J48" s="32">
        <v>1</v>
      </c>
    </row>
    <row r="49" spans="2:10" x14ac:dyDescent="0.25">
      <c r="B49" s="12"/>
      <c r="C49" s="25">
        <v>4</v>
      </c>
      <c r="D49" s="2">
        <v>0.4</v>
      </c>
      <c r="E49" s="1">
        <v>0.4</v>
      </c>
      <c r="F49" s="1">
        <v>0.41</v>
      </c>
      <c r="G49" s="1">
        <v>0.41</v>
      </c>
      <c r="H49" s="3">
        <v>0.42</v>
      </c>
      <c r="I49" s="13">
        <f t="shared" ref="I49:I55" si="3">AVERAGE(D49:H49)</f>
        <v>0.40800000000000003</v>
      </c>
      <c r="J49" s="29">
        <f>I48/I49</f>
        <v>1.9117647058823528</v>
      </c>
    </row>
    <row r="50" spans="2:10" x14ac:dyDescent="0.25">
      <c r="B50" s="12"/>
      <c r="C50" s="25">
        <v>8</v>
      </c>
      <c r="D50" s="2">
        <v>0.23</v>
      </c>
      <c r="E50" s="1">
        <v>0.23</v>
      </c>
      <c r="F50" s="1">
        <v>0.22</v>
      </c>
      <c r="G50" s="1">
        <v>0.23</v>
      </c>
      <c r="H50" s="3">
        <v>0.24</v>
      </c>
      <c r="I50" s="13">
        <f t="shared" si="3"/>
        <v>0.22999999999999998</v>
      </c>
      <c r="J50" s="29">
        <f>I48/I50</f>
        <v>3.3913043478260874</v>
      </c>
    </row>
    <row r="51" spans="2:10" x14ac:dyDescent="0.25">
      <c r="B51" s="12"/>
      <c r="C51" s="25">
        <v>10</v>
      </c>
      <c r="D51" s="2">
        <v>0.18</v>
      </c>
      <c r="E51" s="1">
        <v>0.19</v>
      </c>
      <c r="F51" s="1">
        <v>0.2</v>
      </c>
      <c r="G51" s="1">
        <v>0.19</v>
      </c>
      <c r="H51" s="3">
        <v>0.19</v>
      </c>
      <c r="I51" s="13">
        <f t="shared" si="3"/>
        <v>0.19</v>
      </c>
      <c r="J51" s="29">
        <f>I48/I51</f>
        <v>4.1052631578947372</v>
      </c>
    </row>
    <row r="52" spans="2:10" x14ac:dyDescent="0.25">
      <c r="B52" s="12"/>
      <c r="C52" s="25">
        <v>12</v>
      </c>
      <c r="D52" s="2">
        <v>0.17</v>
      </c>
      <c r="E52" s="1">
        <v>0.15</v>
      </c>
      <c r="F52" s="1">
        <v>0.17</v>
      </c>
      <c r="G52" s="1">
        <v>0.16</v>
      </c>
      <c r="H52" s="3">
        <v>0.15</v>
      </c>
      <c r="I52" s="13">
        <f t="shared" si="3"/>
        <v>0.16</v>
      </c>
      <c r="J52" s="29">
        <f>I48/I52</f>
        <v>4.875</v>
      </c>
    </row>
    <row r="53" spans="2:10" x14ac:dyDescent="0.25">
      <c r="B53" s="12"/>
      <c r="C53" s="25">
        <v>16</v>
      </c>
      <c r="D53" s="2">
        <v>0.18</v>
      </c>
      <c r="E53" s="1">
        <v>0.12</v>
      </c>
      <c r="F53" s="1">
        <v>0.13</v>
      </c>
      <c r="G53" s="1">
        <v>0.13</v>
      </c>
      <c r="H53" s="3">
        <v>0.13</v>
      </c>
      <c r="I53" s="13">
        <f t="shared" si="3"/>
        <v>0.13800000000000001</v>
      </c>
      <c r="J53" s="29">
        <f>I48/I53</f>
        <v>5.6521739130434776</v>
      </c>
    </row>
    <row r="54" spans="2:10" x14ac:dyDescent="0.25">
      <c r="B54" s="12"/>
      <c r="C54" s="25">
        <v>20</v>
      </c>
      <c r="D54" s="2">
        <v>0.16</v>
      </c>
      <c r="E54" s="1">
        <v>0.15</v>
      </c>
      <c r="F54" s="1">
        <v>0.16</v>
      </c>
      <c r="G54" s="1">
        <v>0.17</v>
      </c>
      <c r="H54" s="3">
        <v>0.18</v>
      </c>
      <c r="I54" s="13">
        <f t="shared" si="3"/>
        <v>0.16400000000000001</v>
      </c>
      <c r="J54" s="29">
        <f>I48/I54</f>
        <v>4.7560975609756095</v>
      </c>
    </row>
    <row r="55" spans="2:10" ht="15.75" thickBot="1" x14ac:dyDescent="0.3">
      <c r="B55" s="14"/>
      <c r="C55" s="26">
        <v>32</v>
      </c>
      <c r="D55" s="4">
        <v>0.12</v>
      </c>
      <c r="E55" s="5">
        <v>0.12</v>
      </c>
      <c r="F55" s="5">
        <v>0.12</v>
      </c>
      <c r="G55" s="5">
        <v>0.13</v>
      </c>
      <c r="H55" s="6">
        <v>0.11</v>
      </c>
      <c r="I55" s="15">
        <f t="shared" si="3"/>
        <v>0.12</v>
      </c>
      <c r="J55" s="30">
        <f>I48/I55</f>
        <v>6.5000000000000009</v>
      </c>
    </row>
    <row r="58" spans="2:10" x14ac:dyDescent="0.25">
      <c r="D58" t="s">
        <v>8</v>
      </c>
      <c r="E58">
        <v>400000000</v>
      </c>
    </row>
    <row r="59" spans="2:10" ht="15.75" thickBot="1" x14ac:dyDescent="0.3"/>
    <row r="60" spans="2:10" ht="15.75" thickBot="1" x14ac:dyDescent="0.3">
      <c r="D60" s="18" t="s">
        <v>7</v>
      </c>
      <c r="E60" s="19"/>
      <c r="F60" s="19"/>
      <c r="G60" s="19"/>
      <c r="H60" s="20"/>
    </row>
    <row r="61" spans="2:10" ht="15.75" thickBot="1" x14ac:dyDescent="0.3">
      <c r="D61" s="21" t="s">
        <v>0</v>
      </c>
      <c r="E61" s="22" t="s">
        <v>1</v>
      </c>
      <c r="F61" s="22" t="s">
        <v>2</v>
      </c>
      <c r="G61" s="22" t="s">
        <v>3</v>
      </c>
      <c r="H61" s="23" t="s">
        <v>4</v>
      </c>
      <c r="I61" s="17" t="s">
        <v>5</v>
      </c>
      <c r="J61" s="34" t="s">
        <v>9</v>
      </c>
    </row>
    <row r="62" spans="2:10" x14ac:dyDescent="0.25">
      <c r="B62" s="7" t="s">
        <v>6</v>
      </c>
      <c r="C62" s="24">
        <v>2</v>
      </c>
      <c r="D62" s="8">
        <v>1.6</v>
      </c>
      <c r="E62" s="9">
        <v>1.5</v>
      </c>
      <c r="F62" s="9">
        <v>1.6</v>
      </c>
      <c r="G62" s="9">
        <v>1.5</v>
      </c>
      <c r="H62" s="10">
        <v>1.5</v>
      </c>
      <c r="I62" s="11">
        <f>AVERAGE(D62:H62)</f>
        <v>1.54</v>
      </c>
      <c r="J62" s="32">
        <v>1</v>
      </c>
    </row>
    <row r="63" spans="2:10" x14ac:dyDescent="0.25">
      <c r="B63" s="12"/>
      <c r="C63" s="25">
        <v>4</v>
      </c>
      <c r="D63" s="2">
        <v>0.82</v>
      </c>
      <c r="E63" s="1">
        <v>0.86</v>
      </c>
      <c r="F63" s="1">
        <v>0.79</v>
      </c>
      <c r="G63" s="1">
        <v>0.8</v>
      </c>
      <c r="H63" s="3">
        <v>0.82</v>
      </c>
      <c r="I63" s="13">
        <f t="shared" ref="I63:I69" si="4">AVERAGE(D63:H63)</f>
        <v>0.81799999999999995</v>
      </c>
      <c r="J63" s="29">
        <f>I62/I63</f>
        <v>1.8826405867970661</v>
      </c>
    </row>
    <row r="64" spans="2:10" x14ac:dyDescent="0.25">
      <c r="B64" s="12"/>
      <c r="C64" s="25">
        <v>8</v>
      </c>
      <c r="D64" s="2">
        <v>0.43</v>
      </c>
      <c r="E64" s="1">
        <v>0.44</v>
      </c>
      <c r="F64" s="1">
        <v>0.45</v>
      </c>
      <c r="G64" s="1">
        <v>0.43</v>
      </c>
      <c r="H64" s="3">
        <v>0.46</v>
      </c>
      <c r="I64" s="13">
        <f t="shared" si="4"/>
        <v>0.442</v>
      </c>
      <c r="J64" s="29">
        <f>I62/I64</f>
        <v>3.4841628959276019</v>
      </c>
    </row>
    <row r="65" spans="2:10" x14ac:dyDescent="0.25">
      <c r="B65" s="12"/>
      <c r="C65" s="25">
        <v>10</v>
      </c>
      <c r="D65" s="2">
        <v>0.37</v>
      </c>
      <c r="E65" s="1">
        <v>0.37</v>
      </c>
      <c r="F65" s="1">
        <v>0.38</v>
      </c>
      <c r="G65" s="1">
        <v>0.36</v>
      </c>
      <c r="H65" s="3">
        <v>0.35</v>
      </c>
      <c r="I65" s="13">
        <f t="shared" si="4"/>
        <v>0.36599999999999999</v>
      </c>
      <c r="J65" s="29">
        <f>I62/I65</f>
        <v>4.2076502732240435</v>
      </c>
    </row>
    <row r="66" spans="2:10" x14ac:dyDescent="0.25">
      <c r="B66" s="12"/>
      <c r="C66" s="25">
        <v>12</v>
      </c>
      <c r="D66" s="2">
        <v>0.31</v>
      </c>
      <c r="E66" s="1">
        <v>0.31</v>
      </c>
      <c r="F66" s="1">
        <v>0.31</v>
      </c>
      <c r="G66" s="1">
        <v>0.32</v>
      </c>
      <c r="H66" s="3">
        <v>0.32</v>
      </c>
      <c r="I66" s="13">
        <f t="shared" si="4"/>
        <v>0.314</v>
      </c>
      <c r="J66" s="29">
        <f>I62/I66</f>
        <v>4.9044585987261149</v>
      </c>
    </row>
    <row r="67" spans="2:10" x14ac:dyDescent="0.25">
      <c r="B67" s="12"/>
      <c r="C67" s="25">
        <v>16</v>
      </c>
      <c r="D67" s="2">
        <v>0.31</v>
      </c>
      <c r="E67" s="1">
        <v>0.24</v>
      </c>
      <c r="F67" s="1">
        <v>0.24</v>
      </c>
      <c r="G67" s="1">
        <v>0.27</v>
      </c>
      <c r="H67" s="3">
        <v>0.35</v>
      </c>
      <c r="I67" s="13">
        <f t="shared" si="4"/>
        <v>0.28200000000000003</v>
      </c>
      <c r="J67" s="29">
        <f>I62/I67</f>
        <v>5.4609929078014181</v>
      </c>
    </row>
    <row r="68" spans="2:10" x14ac:dyDescent="0.25">
      <c r="B68" s="12"/>
      <c r="C68" s="25">
        <v>20</v>
      </c>
      <c r="D68" s="2">
        <v>0.3</v>
      </c>
      <c r="E68" s="1">
        <v>0.3</v>
      </c>
      <c r="F68" s="1">
        <v>0.32</v>
      </c>
      <c r="G68" s="1">
        <v>0.3</v>
      </c>
      <c r="H68" s="3">
        <v>0.32</v>
      </c>
      <c r="I68" s="13">
        <f t="shared" si="4"/>
        <v>0.308</v>
      </c>
      <c r="J68" s="29">
        <f>I62/I68</f>
        <v>5</v>
      </c>
    </row>
    <row r="69" spans="2:10" ht="15.75" thickBot="1" x14ac:dyDescent="0.3">
      <c r="B69" s="14"/>
      <c r="C69" s="26">
        <v>32</v>
      </c>
      <c r="D69" s="4">
        <v>0.24</v>
      </c>
      <c r="E69" s="5">
        <v>0.24</v>
      </c>
      <c r="F69" s="5">
        <v>0.25</v>
      </c>
      <c r="G69" s="5">
        <v>0.23</v>
      </c>
      <c r="H69" s="6">
        <v>0.24</v>
      </c>
      <c r="I69" s="15">
        <f t="shared" si="4"/>
        <v>0.24</v>
      </c>
      <c r="J69" s="30">
        <f>I62/I69</f>
        <v>6.416666666666667</v>
      </c>
    </row>
  </sheetData>
  <mergeCells count="10">
    <mergeCell ref="B62:B69"/>
    <mergeCell ref="B34:B41"/>
    <mergeCell ref="D32:H32"/>
    <mergeCell ref="B48:B55"/>
    <mergeCell ref="D46:H46"/>
    <mergeCell ref="D60:H60"/>
    <mergeCell ref="B6:B13"/>
    <mergeCell ref="D4:H4"/>
    <mergeCell ref="B20:B27"/>
    <mergeCell ref="D18:H18"/>
  </mergeCells>
  <conditionalFormatting sqref="I6:I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MrFabio Gomes</dc:creator>
  <cp:lastModifiedBy>MrFabio Gomes</cp:lastModifiedBy>
  <dcterms:created xsi:type="dcterms:W3CDTF">2015-05-18T20:39:53Z</dcterms:created>
  <dcterms:modified xsi:type="dcterms:W3CDTF">2015-05-19T01:17:01Z</dcterms:modified>
</cp:coreProperties>
</file>